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2)" sheetId="1" r:id="rId1"/>
  </sheets>
  <definedNames>
    <definedName name="_xlnm._FilterDatabase" localSheetId="0" hidden="1">'Sheet1 (2)'!$A$4:$AB$42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<sst xmlns="http://schemas.openxmlformats.org/spreadsheetml/2006/main" count="781" uniqueCount="275">
  <si>
    <t>贵安新区2025年衔接资金项目动态入库统计表</t>
  </si>
  <si>
    <t xml:space="preserve">                                                                                                                                    单位：万元、人、年</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</si>
  <si>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</si>
  <si>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</si>
  <si>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</si>
  <si>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</si>
  <si>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</si>
  <si>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</si>
  <si>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</si>
  <si>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</si>
  <si>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</si>
  <si>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</si>
  <si>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</si>
  <si>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是否到户类</t>
  </si>
  <si>
    <t>是否以工代赈方式实施</t>
  </si>
  <si>
    <t>是否易地扶贫搬迁后扶项目</t>
  </si>
  <si>
    <t>是否增加村集体经济收入</t>
  </si>
  <si>
    <t>是否资产收益</t>
  </si>
  <si>
    <t>群众参与和利益联结机制</t>
  </si>
  <si>
    <t>年度总体目标及建设的必要性</t>
  </si>
  <si>
    <t>项目受益总人口数</t>
  </si>
  <si>
    <t>其中直接受益人口数</t>
  </si>
  <si>
    <t>项目主管单位</t>
  </si>
  <si>
    <t>项目负责人</t>
  </si>
  <si>
    <t>联系电话</t>
  </si>
  <si>
    <t>项目是否纳入年度实施计划</t>
  </si>
  <si>
    <t>备注（镇村两级会审涉及用地、环保等情况是否可行）</t>
  </si>
  <si>
    <t>乡镇</t>
  </si>
  <si>
    <t>村</t>
  </si>
  <si>
    <t>财政衔接资金</t>
  </si>
  <si>
    <t>其他资金</t>
  </si>
  <si>
    <t>解决"两不愁三保障"项目</t>
  </si>
  <si>
    <t>巩固提升和乡村振兴类项目</t>
  </si>
  <si>
    <t>合计</t>
  </si>
  <si>
    <t>马场镇研学基地扩建项目</t>
  </si>
  <si>
    <t>产业发展</t>
  </si>
  <si>
    <t>马场镇</t>
  </si>
  <si>
    <t>滥坝村</t>
  </si>
  <si>
    <t>建设村集体研学基地民宿600平方米，长30米，宽20米，框架结构，装修、水电安装、含标间，约1800元/平方米。</t>
  </si>
  <si>
    <t>2025年</t>
  </si>
  <si>
    <t>否</t>
  </si>
  <si>
    <t>是</t>
  </si>
  <si>
    <t>通过项目运营，建立和完善村集体经济组织联农带农机制，确保村集体经济收益权量化到成员，特别是脱贫户、重残人员、特困户等重点人群。每年计划纯利润最低3.24万，纯利润的60%归村集体所有，20%用于松林村24户101人差异化分红，20%用于设置公益性岗位，鼓励群众发展产业，差异化分红到脱贫户和监测对象。</t>
  </si>
  <si>
    <t xml:space="preserve">   年度总体目标：完成项目修建，包含装修、水电安装
   建设的必要性：项目建设后将带动本村脱贫户产异化分红，鼓励本村农户发展产业，增加村集体经济收入</t>
  </si>
  <si>
    <t>82户 239 人</t>
  </si>
  <si>
    <t>27户108人（其中滥坝村3户7人，松林村24户101人）</t>
  </si>
  <si>
    <t>贵安新区统筹城乡发展局</t>
  </si>
  <si>
    <t xml:space="preserve">韦继源 </t>
  </si>
  <si>
    <t>马场镇平阳村林下种植项目</t>
  </si>
  <si>
    <t>平阳村</t>
  </si>
  <si>
    <t>发展赤松茸等林下种植60亩。主要用于购买种植基料、菌种以及新增部分喷灌设施铺设。</t>
  </si>
  <si>
    <t>1.项目实施中解决平阳村闲散劳动力务工约2400余人次，带动村民增加工资性收入约24万元； 2.预计每年纯利益收入9万元，每年分红的比例不低于衔接资金投入的3%（其中分红资金10%用于村集体管理使用，30%用于村公益使用；60%用于差异化分红到户）(包括脱贫户与监测户、村级公益岗位、直接发放等到户方式）。</t>
  </si>
  <si>
    <t xml:space="preserve">    年度总体目标：完成种植基料、菌种购买，完成新增喷灌设施铺设。
    建设的必要性：项目建设后将带动本村脱贫户产异化分红，鼓励本村农户发展产业，增加村集体经济收入</t>
  </si>
  <si>
    <t>741户 2400人</t>
  </si>
  <si>
    <t>11户34人</t>
  </si>
  <si>
    <t>马场镇四村村古茶加工基地项目</t>
  </si>
  <si>
    <t>四村村</t>
  </si>
  <si>
    <t>（1）维修原房屋600平方米，20个房间；
（2）新建产品展示中心600平方米。</t>
  </si>
  <si>
    <t>否、</t>
  </si>
  <si>
    <t>采取“村集体经济组织+其它经济主体”联结发展的经济模式，由农村集体经济组织以优质的古茶资源、集体资金、土地等作为股本，吸纳社会资本，共同组建市场化股份制公司，实行合股经营的混合所有制发展方式。村集体占股70%，经济主体占股30%，预计每年纯利益5万元，每年分红的比例不低于衔接资金投入的3%（其中分红资金10%用于村集体管理使用，30%用于村公益使用；60%用于差异化分红到户）(包括脱贫户与监测户、村级公益岗位、直接发放等到户方式）。</t>
  </si>
  <si>
    <t xml:space="preserve">    年度总体目标：完成原房屋维修、装修，完成新建产品展示中心修建及装修。
    建设的必要性：项目建设后将带动本村脱贫户产异化分红，鼓励本村农户发展产业，增加村集体经济收入</t>
  </si>
  <si>
    <t>571户2301人</t>
  </si>
  <si>
    <t>136户598人</t>
  </si>
  <si>
    <t>马场镇2025年枫林村壮大村集体经济项目</t>
  </si>
  <si>
    <t>枫林村</t>
  </si>
  <si>
    <t>扶持贵州贵安新区马场镇枫林村股份经济合作社购买1台118马力联合收割机、1台犁田机。</t>
  </si>
  <si>
    <t>开展农业收割服务，壮大村集体经济，预计每年纯利润4万元，每年分红的比例不低于衔接资金投入总额的3%，分红资金40%作为村集体使用、60%作为差异化分红到户，对象为枫林村脱贫户、监测户。</t>
  </si>
  <si>
    <t xml:space="preserve">    年度总体目标：完成1台118马力联合收割机、1台犁田机购买
    建设的必要性：项目建设后将带动本村脱贫户产异化分红，增加村集体经济收入</t>
  </si>
  <si>
    <t>283户  1319人</t>
  </si>
  <si>
    <t>150户 751人</t>
  </si>
  <si>
    <t>马场镇2025年到户产业奖补项目</t>
  </si>
  <si>
    <t>拟定全镇930户4095人脱贫及监测户，实施产业奖补。以户为单位，种植业以1-10亩为补助范围，农产品加工等为补助范围。原则上每户不超过1万元，据实通过财政惠农一卡通进行奖补。</t>
  </si>
  <si>
    <t>项目实施后，资金直接补贴到户，产业奖补直接作为农户的纯收益。全镇930户脱贫户监测户直接受益。</t>
  </si>
  <si>
    <t xml:space="preserve">    年度总体目标：完成全镇脱贫户监测对象种植业奖补，做到应补尽补。
     建设的必要性：项目建设后将鼓励全镇脱贫户、监测对象大力发展农业产业，激发群众内生动力。</t>
  </si>
  <si>
    <t>930户4095人</t>
  </si>
  <si>
    <t>不涉及用地及环保</t>
  </si>
  <si>
    <t>贵安新区马场镇2025年就业帮扶项目</t>
  </si>
  <si>
    <t>就业项目</t>
  </si>
  <si>
    <t>1、拟实施公益性28个岗位招聘，1890元/人/月；2、拟实施就业援助55个岗位招聘，400元/人/月。（具体根据实际参加的脱贫人口及监测人口人数进行补贴）</t>
  </si>
  <si>
    <t>帮扶对象直接受益，提升我镇特殊困难群体的就业率，增加脱贫群众务工收入。</t>
  </si>
  <si>
    <t xml:space="preserve">    年度总体目标：完成26个公益性岗位及52个就业援助岗位招聘。
    建设的必要性：帮扶对象直接受益，提升我镇特殊困难群体的就业率，增加脱贫群众务工收入。</t>
  </si>
  <si>
    <t>83户83人</t>
  </si>
  <si>
    <t>马场镇2025年务工交通补贴项目</t>
  </si>
  <si>
    <t>参照2024年省外务工一次性交通补贴发放数，2024年拟对全镇脱贫及监测户中跨省务工562余人实施跨省一次性交通补贴，每人500元。资金据实发。</t>
  </si>
  <si>
    <t>全镇562余名在省外务工人员直接受益。</t>
  </si>
  <si>
    <t xml:space="preserve">    年度总体目标：完成全镇跨省务工交通补贴，做到应发尽发。
    建设的必要性：全镇562余名在省外务工人员直接受益。</t>
  </si>
  <si>
    <t>562人</t>
  </si>
  <si>
    <t>马场镇2025年小额信贷贴息项目</t>
  </si>
  <si>
    <t>1、在2024年小额信贷的基础上，继续对现在存量118户小额信贷户进行持续贴息；2、拟对新增120户小额信贷户进行贴息。（根据实际参与小额信贷余额进行贴息）</t>
  </si>
  <si>
    <t>238户直接受益</t>
  </si>
  <si>
    <t xml:space="preserve">    年度总体目标：完成118户小额信贷贴息，对新增的120户小额信贷户进行贴息。
    建设的必要性：对存量的118户小额信贷户进行持续贴息，拟对新增120户小额信贷户进行贴息，238户将直接受益。</t>
  </si>
  <si>
    <t>238户</t>
  </si>
  <si>
    <t>马场镇2025年雨露计划助学补助项目</t>
  </si>
  <si>
    <t>2025年拟对脱贫及监测人口中，符合条件的40余名中职、高职、技工学校三年级学生实施“雨露计划”补助（按实际人数补贴），监测户中职一、二、三年级实施“雨露计划”补助（按实际人数补贴，每人只享受一次）。1900元/人/学年。</t>
  </si>
  <si>
    <t>40户直接受益</t>
  </si>
  <si>
    <t xml:space="preserve">    年度总体目标：完成符合享受雨露计划学生补贴发放
     建设的必要性：40名学生将直接受益</t>
  </si>
  <si>
    <t>40户40人</t>
  </si>
  <si>
    <t>党武街道葵花山村农产品分拣中心项目</t>
  </si>
  <si>
    <t>加工流通项目</t>
  </si>
  <si>
    <t>加工业</t>
  </si>
  <si>
    <t>党武街道</t>
  </si>
  <si>
    <t>葵花山村</t>
  </si>
  <si>
    <t>1. 分拣房改造450平方米；
2.场地平整18亩；
3.基地围栏600米；
4.蓄水池2座（高位水池进水管200米、喷淋管网改造、智能水泵1台、水泵1台、晾晒棚180平米)；
5.附属改造60平米、场地透水层1200平米。</t>
  </si>
  <si>
    <t>通过租金收益方式增加村集体和农户收入，租金收入部分用于葵花山村4户脱贫户分红。</t>
  </si>
  <si>
    <t>通过项目建设，资产移交村集体。通过租金收益方式增加村集体和脱贫户收入。</t>
  </si>
  <si>
    <t>4户10人</t>
  </si>
  <si>
    <t>罗招放</t>
  </si>
  <si>
    <t>党武街道路寨村农旅融合发展壮大村集体项目</t>
  </si>
  <si>
    <t>高质量庭院经济</t>
  </si>
  <si>
    <t>庭院特色休闲旅游</t>
  </si>
  <si>
    <t>路寨村</t>
  </si>
  <si>
    <t>改造民宿1栋13间260平方米（民宿墙面抹灰刮瓷粉1440平方米；包门13扇；铺地砖520平方米；吊顶520平方米；民宿文化装饰500平方米；民宿入户道路、庭院环境整治1000平方米；绿化1000平方米）；民宿家具设备采购（床13间；窗帘14副；桌椅3套；床头柜26个；储物柜2个；饮水机2个；灯具15盏；垃圾桶15个；床上用品26套；衣架100个；盆栽绿植15个）。接通水电。</t>
  </si>
  <si>
    <t>通过租金收益方式增加村集体和农户收入，租金收入部分用于路寨村4户脱贫户分红。</t>
  </si>
  <si>
    <t>通过项目建设，资产移交村集体。通过租金收益方式增加村集体和农户收入。</t>
  </si>
  <si>
    <t>2户7人</t>
  </si>
  <si>
    <t>露营基地建设（露营平台平整及安装木质护栏10个；照明灯具安装10套；餐饮灶台锅碗等炊具10套；餐桌椅10套）。取消，只有房子可用，房子周边全是基本农田。</t>
  </si>
  <si>
    <t>党武街道路寨村蔬菜大棚项目</t>
  </si>
  <si>
    <t>建设GW8430型连动薄膜温室约3800平方米,天沟采用1.5mm热镀锌冲压成形（450MM)，立柱：采用60×80×2.0mm厚矩形钢管 。
边侧副立柱;采用Ф32×1.2mm厚圆管，间距1.0m。
拱杆：采用Ф32×1.5mm厚圆管，间距1.0m。
水平拉杆：采用60×40×2.0mm厚矩形管 。 
顶纵拉杆：采用Ф25×1.2mm厚圆管，每跨3道。
十字加强杆：采用φ10mm圆钢作为斜拉撑。
端面斜撑：采用Ф42×2mm厚圆管，每跨4根，前后端面各2支。
吊杆+V字撑：用Ф25×1.5mm厚圆管。
门：采用上轨道移门，门洞尺寸为2.0m×2.0m，材料采用50×30×2.0mm厚矩形管。
卡槽：采用0.7mm厚镀铝锌防风卡槽。</t>
  </si>
  <si>
    <t>项目建设过程中和建成投产后，有务工需求的脱贫户可以在项目基地务工。有产销需求的脱贫户，可以和村集体公司签订产销协议，帮助脱贫户订单销售农产品，保障脱贫户的切身利益不受损害，既能提高脱贫户的收入，又能激发内生动力，让脱贫户通过自身努力巩固脱贫成效。</t>
  </si>
  <si>
    <t>项目建设过程中和建成投产后，有务工需求的脱贫户和低保户可以在项目基地务工。有产销需求的脱贫户和低保户，可以和村集体公司签订产销协议，帮助脱贫户订单销售农产品，保障脱贫户的切身利益不受损害，既能提高脱贫户的收入，又能激发内生动力，让脱贫户和低保户通过自身努力巩固脱贫成效。</t>
  </si>
  <si>
    <t>郭薇</t>
  </si>
  <si>
    <t>党武街道松柏村农旅融合发展壮大村集体项目</t>
  </si>
  <si>
    <t>松柏村</t>
  </si>
  <si>
    <t>改造民宿1栋9间448平方米（民宿墙面抹灰刮瓷粉710平方米；包门9扇；铺地砖448平方米；吊顶448平方米；民宿文化装饰515平方米；民宿入户道路、庭院环境整治210平方米；绿化50平方米）；民宿家具设备采购（床16间；窗帘25副；桌椅9套；床头柜32个；储物柜32个；饮水机9个；灯具56盏；垃圾桶19个；床上用品32套；衣架100个；盆栽绿植30个）。露营基地建设（露营平台平整及安装木质护栏150个；照明灯具安装50套；餐饮灶台锅碗等炊具30套；餐桌椅15套）。接通水电。</t>
  </si>
  <si>
    <t>通过租金收益方式增加村集体和农户收入，租金收入的部分用于松柏山村4户脱贫户分红。</t>
  </si>
  <si>
    <t>2户8人</t>
  </si>
  <si>
    <t>党武街道2025年到户产业奖补（种植）项目</t>
  </si>
  <si>
    <t>生产发展项目</t>
  </si>
  <si>
    <t>个性化种植项目</t>
  </si>
  <si>
    <t>涉及脱贫户监测对象的村</t>
  </si>
  <si>
    <r>
      <rPr>
        <b/>
        <sz val="11"/>
        <rFont val="宋体"/>
        <charset val="134"/>
      </rPr>
      <t>种植类型：</t>
    </r>
    <r>
      <rPr>
        <sz val="11"/>
        <rFont val="宋体"/>
        <charset val="134"/>
      </rPr>
      <t>种植玉米829.88亩、水稻288.76亩、辣椒137.82亩、蔬菜56.5亩、油菜116.31亩、红薯或马铃薯23.5亩、大豆（豆类）10.6亩、小麦0.5亩、大蒜4.5亩、香葱0.2亩、食用菌（含大棚及林下种植5亩、烤烟3亩、水果种植类4亩，种植总计1480.57亩。（参照2024年补助标准）通过一卡通补助到户。</t>
    </r>
  </si>
  <si>
    <t>为增强群众内生发展动力，脱贫户及监测户通过自行发展种植，对其进行补助</t>
  </si>
  <si>
    <t>通过发展种植，带动每户持续增收4500元</t>
  </si>
  <si>
    <t>党武街道2025年到户产业奖补（养殖）项目</t>
  </si>
  <si>
    <t>个性化养殖项目</t>
  </si>
  <si>
    <r>
      <rPr>
        <b/>
        <sz val="11"/>
        <rFont val="宋体"/>
        <charset val="134"/>
      </rPr>
      <t>养殖类型</t>
    </r>
    <r>
      <rPr>
        <sz val="11"/>
        <rFont val="宋体"/>
        <charset val="134"/>
      </rPr>
      <t>：养殖猪524头、牛78头、鸡鸭鹅6803只。
（参照2024年补助标准）通过一卡通补助到户。</t>
    </r>
  </si>
  <si>
    <t>为增强群众内生发展动力，脱贫户及监测户通过自行发展养殖，对其进行补助</t>
  </si>
  <si>
    <t>通过发展种植，带动每户持续增收4000元</t>
  </si>
  <si>
    <t>党武街道2025年小额信贷贴息项目</t>
  </si>
  <si>
    <t>金融类</t>
  </si>
  <si>
    <t>小额贴息</t>
  </si>
  <si>
    <t>脱贫户、监测户贷款意愿预计20户，每户5万元，预计贷款金额100万元，每季度贴约12500元，一年约5万元。</t>
  </si>
  <si>
    <t>按照街道贴息，农户自愿的方式，鼓励群众贷款发展种养殖及生产经营</t>
  </si>
  <si>
    <t>带动脱贫户及监测户年收入户均增收3000元</t>
  </si>
  <si>
    <t xml:space="preserve">党武街道2025年雨露计划助学补助项目 </t>
  </si>
  <si>
    <t>巩固三保障成果类</t>
  </si>
  <si>
    <t>教育保障</t>
  </si>
  <si>
    <t>享受“雨露计划”职业教育补助</t>
  </si>
  <si>
    <t>涉及村</t>
  </si>
  <si>
    <t>发放街道建档立卡脱贫户、监测户子女7人进行“雨露计划”助学补助，其中中职1900元/生/年，高职4500元/生/年。</t>
  </si>
  <si>
    <t>建档立卡脱贫户、监测户子女7人进行“雨露计划”助学补助，其中中职1900元/生/年，高职4500元/生/年。</t>
  </si>
  <si>
    <t>对7名学生发放雨露计划补助，实现应助就助</t>
  </si>
  <si>
    <t>党武街道2024年务工交通补贴项目</t>
  </si>
  <si>
    <t>务工补助</t>
  </si>
  <si>
    <t>交通费</t>
  </si>
  <si>
    <t>对省外持续稳定务工3个月以上的脱贫户及监测户发放跨省务工交通补贴，500元/年</t>
  </si>
  <si>
    <t>省外持续稳定务工3个月以上的脱贫户及监测户，发放跨省务工交通补贴</t>
  </si>
  <si>
    <t>通过鼓励有劳动力人员积极就业，兑现补助40人交通补贴</t>
  </si>
  <si>
    <t>贵安新区社会事业管理局</t>
  </si>
  <si>
    <t>曾艳</t>
  </si>
  <si>
    <t>党武街道党武村蔬菜大棚项目</t>
  </si>
  <si>
    <t>设施农业项目</t>
  </si>
  <si>
    <t>种植业</t>
  </si>
  <si>
    <t>党武村</t>
  </si>
  <si>
    <t>在摆贡寨建设连栋塑料大棚20亩，发展设施农业、采摘农业。</t>
  </si>
  <si>
    <t>通过租金收益方式增加村集体和农户收入，租金收入部分用于党武村11户脱贫户分红。</t>
  </si>
  <si>
    <t>11户23人</t>
  </si>
  <si>
    <t xml:space="preserve">  一般耕地</t>
  </si>
  <si>
    <t>湖潮乡2025年广兴村蔬菜基地农灌设施建设项目</t>
  </si>
  <si>
    <t>产业项目</t>
  </si>
  <si>
    <t>种植养殖加工服务</t>
  </si>
  <si>
    <t>种植</t>
  </si>
  <si>
    <t>湖潮乡</t>
  </si>
  <si>
    <t>广兴村</t>
  </si>
  <si>
    <t>建设蔬菜基地农灌配套设施（高位水池、管网、闸阀等）</t>
  </si>
  <si>
    <t>直接受益</t>
  </si>
  <si>
    <t>通过项目实施可覆盖500余亩土地，惠及180户851人。通过项目的实施，增强群众内生发展动力，激发群众依靠自身力量发展，增加生产经营性收入。</t>
  </si>
  <si>
    <t>湖潮乡人民政府</t>
  </si>
  <si>
    <t>张卫敏</t>
  </si>
  <si>
    <t>085183320000</t>
  </si>
  <si>
    <t>不涉及用地、环保</t>
  </si>
  <si>
    <t>湖潮乡2025年小额信贷项目</t>
  </si>
  <si>
    <t>其他</t>
  </si>
  <si>
    <t>各村</t>
  </si>
  <si>
    <t>根据2024年需新增申请5户小额信贷和现有小额贷款12户，预计贴息金额3.5万元</t>
  </si>
  <si>
    <t>完成25户脱贫户的小额贷款贴息，间接促进脱贫户增收。</t>
  </si>
  <si>
    <t>湖潮乡2025年“雨露计划”助学补助项目</t>
  </si>
  <si>
    <t>教育扶贫</t>
  </si>
  <si>
    <t>预计发放10名符合政策补助范围的中职生和高职生，其中中职1900元/生/年，高职4500元/生/年。</t>
  </si>
  <si>
    <t>完成10人中职、高职雨露计划学生补助发放，减轻就读中职或高职脱贫家庭教育成本支出。</t>
  </si>
  <si>
    <t>湖潮乡2025年务工交通补贴项目</t>
  </si>
  <si>
    <t>交通费补助</t>
  </si>
  <si>
    <t>参照2024年湖潮乡跨省外出务工脱贫人口补助人数（80人），2025年拟申报补助人数110人，补助5.5万元，补助标准500元/人</t>
  </si>
  <si>
    <t>通过项目的实施，可减少外省务工人员交通成本</t>
  </si>
  <si>
    <t>湖潮乡2025年到户产业奖补项目</t>
  </si>
  <si>
    <t>种养殖业</t>
  </si>
  <si>
    <t>湖潮乡根据脱贫户和监测户生产能力和家庭种养殖情况进行种养殖业和庭院经济特色产业奖补，奖补对象以户为单位，每户每年产业奖补资金累计不超过20000元，具体按种养实物补助标准核算，据实通过一卡通发放。</t>
  </si>
  <si>
    <t>脱贫户和监测户通过发展种养殖及加工产业，推动特色产业，实施产业奖补，直接增加生产经营性收入。</t>
  </si>
  <si>
    <t>通过项目的实施，增强脱贫群众内生发展动力，激发脱贫群众依靠自身力量发展，增加生产经营性收入。</t>
  </si>
  <si>
    <t>不涉及用地、粪污还田利用</t>
  </si>
  <si>
    <t>湖潮乡2025年上午村机耕道项目</t>
  </si>
  <si>
    <t>基础设施</t>
  </si>
  <si>
    <t>上午村</t>
  </si>
  <si>
    <t>硬化上午村委会背后九头坡路段、小窝托路段、水关坡路段机耕道约1千米，4.5米宽。</t>
  </si>
  <si>
    <t>通过项目实施可覆盖200余亩土地，惠及1870人。通过项目的实施，增强群众内生发展动力，激发群众依靠自身力量发展，增加生产经营性收入。</t>
  </si>
  <si>
    <t>涉及用地</t>
  </si>
  <si>
    <t>湖潮乡2025年平寨村机耕道项目</t>
  </si>
  <si>
    <t>平寨村</t>
  </si>
  <si>
    <t xml:space="preserve">原有生产道路改造总长781m，其中3.0m宽生产道路改造1条长475m，1.5m宽生产道路改造1条长306m。共计改造生产道路1884平方米（铺设混凝土厚15cm，碎石垫层10cm，部分路段设置边墙）。
</t>
  </si>
  <si>
    <t>该项目建成后，受益人口60户187人，项目建成后可改善平寨村移民的农业生产条件，降低了移民区农业生产运输成本。项目建设补齐了基础设施短板，促进乡村经济稳健发展，助力乡村振兴。</t>
  </si>
  <si>
    <t>高峰镇2025年到户产业奖补项目</t>
  </si>
  <si>
    <t>生产项目</t>
  </si>
  <si>
    <t>养殖业</t>
  </si>
  <si>
    <t>高峰镇</t>
  </si>
  <si>
    <t>鼓励引导奖补对象因地制宜发展特色产业，优先支持发展牛羊、生猪养殖。特色种植、特色养殖、特色加工、特色文化旅游、特色农贸等纳入奖补范围。奖补对象统一以户为单位。每户每年产业奖补资金累计不超过20000元，人均不得超过5000元，按《贵州省产业以奖代补项目奖补标准参考目录》标准进行奖补，预计涉及群众450户，奖补资金300万元。</t>
  </si>
  <si>
    <t>提高脱贫户、监测户经营性收入</t>
  </si>
  <si>
    <t>根据农户需求摸排，对有养殖意愿的xx户脱贫户、监测户进行补助.</t>
  </si>
  <si>
    <t>贵安新区城乡统筹局</t>
  </si>
  <si>
    <t>宋希光</t>
  </si>
  <si>
    <t>高峰镇2025年就业帮扶项目</t>
  </si>
  <si>
    <t>公益性岗位</t>
  </si>
  <si>
    <t>在原人社渠道60个乡村公益性岗位的基础尚，再开发26个开发乡村环境卫生保洁、乡村道路维护、乡村河道维护、乡村社会综治协管等公益性岗位，用于打扫村内非委托市政公司清扫的串户路，清理道路两侧灌木林，清理河道垃圾，协调群众矛盾等工作。安置 脱贫户、监测户家庭劳动力就业。按每人每月400元发放报酬。</t>
  </si>
  <si>
    <t>脱贫群众通过参与乡村建设行动，取得报酬，巩固脱贫成果。</t>
  </si>
  <si>
    <t>有效促进就业困难人群就近就业，激发建档立卡户内生动力，助力稳定增收。</t>
  </si>
  <si>
    <t>高峰镇2025年“雨露计划”学生补助项目</t>
  </si>
  <si>
    <t>巩固三保障成果</t>
  </si>
  <si>
    <t>教育</t>
  </si>
  <si>
    <t>按照“雨露计划”政策，对2025年10名脱贫户中职三年级学生、1名监测户学生发放补助。标准为中职1900元/人，监测户学生发放补助4500元/人。</t>
  </si>
  <si>
    <t>直接补助到人，促进就读稳定。</t>
  </si>
  <si>
    <t>完成2024年10名中职三年级学生、1名监测户学生补助发放。</t>
  </si>
  <si>
    <t>高峰镇人民政府</t>
  </si>
  <si>
    <t>高峰镇2025年务工交通补贴项目</t>
  </si>
  <si>
    <t>参照2025年度省外务工一次性交通补贴发放基数，计划在2024年度对约380名跨省务工脱贫人口、监测人口发放一次性交通补贴。</t>
  </si>
  <si>
    <t>直接补助到人，促进外出务工积极性。</t>
  </si>
  <si>
    <t>完成约380名跨省务工脱贫人口、监测人口一次性交通补贴的发放。通过发放交通补贴，促进脱贫户、监测户积极务工，增加工资性收入。</t>
  </si>
  <si>
    <t>高峰镇2025年脱贫小额信贷贴息项目</t>
  </si>
  <si>
    <t>根据2024年存量及需新增申请户小额信贷，预计需贴息金额6.5万元</t>
  </si>
  <si>
    <t>完成脱贫户的小额贷款贴息，间接促进脱贫户增收。</t>
  </si>
  <si>
    <t>高峰镇龙宝村农耕产业项目</t>
  </si>
  <si>
    <t>休闲农业与乡村旅游</t>
  </si>
  <si>
    <t>龙宝村</t>
  </si>
  <si>
    <t>利用闲置变电站，盘活农村闲置资产，经装修改造后开展农耕体验与餐饮服务。</t>
  </si>
  <si>
    <t>一是纯利润部分，根据衔接资金投入比例进行分红（原则上不低于衔接资金投入总额的5%），分红资金提取到村股份经济合作社账户，其中60%作为村集体收益、40%作为差异化分配到户使用，差异化分配到户对象为脱贫户、监测户。（差异化分配到户方式包括村级公益岗位、临时务工、直接发放等多种方式）；二是带动农户就业增收。</t>
  </si>
  <si>
    <t>完成采购小型榨油机5台、成品菜油包装陶罐2万个，收储30万斤油菜籽。通过项目实施，解决当地脱贫户、监测户稳定就业，增加工资性收入，发展壮大村集体经济。同时，解决本村及周边村寨优质油菜仔精深加工和销售，提升农产品附加值。</t>
  </si>
  <si>
    <t>高峰镇龙宝村粮食产业配套生产便道硬化项目</t>
  </si>
  <si>
    <t>乡村建设行动</t>
  </si>
  <si>
    <t>农村基础设施</t>
  </si>
  <si>
    <t>产业路</t>
  </si>
  <si>
    <t>在原有毛路基础上进行混凝土硬化，长700米，宽2米，厚15CM。</t>
  </si>
  <si>
    <t>按照“以工代赈”方式，由高峰镇人民政府作为项目建设单位，由龙宝村股份经济合作社作为施工单位，农户直接参与务工，增加脱贫户、监测户工资性收入。</t>
  </si>
  <si>
    <t>完成道路建设700米。通过实施项目，解决当地群众生产生活出行便利问题，拓宽脱贫户、监测户收入渠道。</t>
  </si>
  <si>
    <t>高峰镇普马村村庄道路改造项目</t>
  </si>
  <si>
    <t>通组路</t>
  </si>
  <si>
    <t>普马村</t>
  </si>
  <si>
    <t>2025年拟提升改造六个村民小组进组道路升级6公里，4.5米宽</t>
  </si>
  <si>
    <t>按照“以工代赈”方式，由高峰镇人民政府作为项目建设单位，由普马村股份经济合作社作为施工单位，农户直接参与务工，增加脱贫户、监测户工资性收入。</t>
  </si>
  <si>
    <t>完成道路建设6000米。通过实施项目，解决当地群众生产生活出行便利问题，拓宽脱贫户、监测户收入渠道。</t>
  </si>
  <si>
    <t>高峰镇黄猫村粮食产业配套农灌设施项目</t>
  </si>
  <si>
    <t>农灌站</t>
  </si>
  <si>
    <t>黄猫村</t>
  </si>
  <si>
    <t>修建黄猫村河湾组提灌站等农灌设施，提升周边300余亩粮食生产抗风险能力，促进粮食产业发展。</t>
  </si>
  <si>
    <t>按照“以工代赈”方式，由高峰镇人民政府作为项目建设单位，由黄猫村股份经济合作社作为施工单位，农户直接参与务工，增加脱贫户、监测户工资性收入。通过农灌站建设，促进项目区土地灌溉，促进增收。</t>
  </si>
  <si>
    <t>通过农灌站建设，促进项目区土地灌溉，促进增收。</t>
  </si>
  <si>
    <t>高峰镇尧上村扶持壮大村集体经济项目</t>
  </si>
  <si>
    <t>市场建设和农村物流</t>
  </si>
  <si>
    <t>尧上村</t>
  </si>
  <si>
    <t>由尧上村股份经济合作社按约1.85元/斤价格订单收购37000余斤本地优质稻谷（参数：水分≤14.5%，杂质总量≤0.25%，品种：宜香优2115、泰优808、川优3727），并进行初加工后进行初包装销售。</t>
  </si>
  <si>
    <t>一是预计按1.85元/斤价格收购本地水378378斤，378378斤水稻预计在原有基础上带动提升农户收益378378斤×（1.85/斤-1.6/斤）=9.46万元；二是按照2元/斤价格进行销售，预计纯利润5.67万元。纯利润5.67万元中，将20%，即1.134万元专项用于尧上村脱贫户、监测户，通过引导尧上村脱贫户、监测户参与村公益事业的方式，按劳分配。余下80%用于尧上村水稻采购销售事业滚动发展。</t>
  </si>
  <si>
    <t>通过项目实施，扶持壮大尧上村村集体经济。</t>
  </si>
  <si>
    <t>高峰镇岩脚村扶持壮大村集体经济项目</t>
  </si>
  <si>
    <t>农产品仓储保鲜冷链基础设施建设</t>
  </si>
  <si>
    <t>岩脚村</t>
  </si>
  <si>
    <t>在北斗湾修建高峰镇农副产品集散中心，建设交易中心及冷库等设施，通过与新区农投公司合作，发展农副产品集散中心产业链条。</t>
  </si>
  <si>
    <t>1.效益方面。一是满足高峰全镇农副产品流通集散需求，助推全镇农业现代化建设。二是促进村集体年收益不低于5万元，同时带动当地农户就业增收。</t>
  </si>
  <si>
    <t>通过项目实施，扶持壮大岩脚村村集体经济。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</si>
</sst>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sz val="12"/>
      <name val="宋体"/>
      <charset val="134"/>
    </font>
    <font>
      <b/>
      <sz val="22"/>
      <name val="方正小标宋简体"/>
      <charset val="134"/>
    </font>
    <font>
      <sz val="11"/>
      <name val="宋体"/>
      <charset val="134"/>
    </font>
    <font>
      <sz val="9"/>
      <name val="黑体"/>
      <charset val="134"/>
    </font>
    <font>
      <b/>
      <sz val="9"/>
      <name val="黑体"/>
      <charset val="134"/>
    </font>
    <font>
      <b/>
      <sz val="11"/>
      <name val="宋体"/>
      <charset val="134"/>
    </font>
    <font>
      <sz val="22"/>
      <name val="方正小标宋简体"/>
      <charset val="134"/>
    </font>
    <font>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diagonal/>
    </border>
    <border>
      <left style="thin">
        <color indexed="0"/>
      </left>
      <right style="thin">
        <color auto="1"/>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xf>
    <xf numFmtId="0" fontId="4" fillId="0" borderId="4" xfId="0" applyFont="1" applyFill="1" applyBorder="1" applyAlignment="1" quotePrefix="1">
      <alignment horizontal="center" vertical="center"/>
    </xf>
    <xf numFmtId="0" fontId="4"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2"/>
  <sheetViews>
    <sheetView tabSelected="1" zoomScale="85" zoomScaleNormal="85" workbookViewId="0">
      <pane xSplit="2" ySplit="4" topLeftCell="C6" activePane="bottomRight" state="frozen"/>
      <selection/>
      <selection pane="topRight"/>
      <selection pane="bottomLeft"/>
      <selection pane="bottomRight" activeCell="T6" sqref="T6"/>
    </sheetView>
  </sheetViews>
  <sheetFormatPr defaultColWidth="9" defaultRowHeight="15.6"/>
  <cols>
    <col min="1" max="1" width="4.50925925925926" style="3" customWidth="1"/>
    <col min="2" max="2" width="18.8981481481481" style="3" customWidth="1"/>
    <col min="3" max="3" width="9.75" style="3" customWidth="1"/>
    <col min="4" max="4" width="11.25" style="3" hidden="1" customWidth="1"/>
    <col min="5" max="5" width="9.87962962962963" style="3" hidden="1" customWidth="1"/>
    <col min="6" max="6" width="9.75" style="3" customWidth="1"/>
    <col min="7" max="7" width="12.7962962962963" style="3" customWidth="1"/>
    <col min="8" max="8" width="32.6388888888889" style="4" customWidth="1"/>
    <col min="9" max="9" width="6.46296296296296" style="3" customWidth="1"/>
    <col min="10" max="10" width="7.94444444444444" style="3" customWidth="1"/>
    <col min="11" max="18" width="5.62962962962963" style="3" customWidth="1"/>
    <col min="19" max="19" width="6.16666666666667" style="3" customWidth="1"/>
    <col min="20" max="20" width="42.9444444444444" style="3" customWidth="1"/>
    <col min="21" max="21" width="33.5462962962963" style="3" customWidth="1"/>
    <col min="22" max="22" width="6.46296296296296" style="3" customWidth="1"/>
    <col min="23" max="23" width="7.49074074074074" style="3" customWidth="1"/>
    <col min="24" max="24" width="9" style="3" customWidth="1"/>
    <col min="25" max="25" width="7.87962962962963" style="3" customWidth="1"/>
    <col min="26" max="26" width="12.3518518518519" style="3" customWidth="1"/>
    <col min="27" max="27" width="6.61111111111111" style="3" customWidth="1"/>
    <col min="28" max="28" width="8.2962962962963" style="4" customWidth="1"/>
    <col min="29" max="16384" width="9" style="5"/>
  </cols>
  <sheetData>
    <row r="1" ht="28.8" spans="1:28">
      <c r="A1" s="6" t="s">
        <v>0</v>
      </c>
      <c r="B1" s="6"/>
      <c r="C1" s="6"/>
      <c r="D1" s="6"/>
      <c r="E1" s="6"/>
      <c r="F1" s="6"/>
      <c r="G1" s="6"/>
      <c r="H1" s="7"/>
      <c r="I1" s="6"/>
      <c r="J1" s="6"/>
      <c r="K1" s="6"/>
      <c r="L1" s="6"/>
      <c r="M1" s="6"/>
      <c r="N1" s="6"/>
      <c r="O1" s="6"/>
      <c r="P1" s="6"/>
      <c r="Q1" s="6"/>
      <c r="R1" s="6"/>
      <c r="S1" s="7"/>
      <c r="T1" s="6"/>
      <c r="U1" s="27"/>
      <c r="V1" s="6"/>
      <c r="W1" s="6"/>
      <c r="X1" s="6"/>
      <c r="Y1" s="6"/>
      <c r="Z1" s="6"/>
      <c r="AA1" s="6"/>
      <c r="AB1" s="7"/>
    </row>
    <row r="2" ht="14.4" spans="1:28">
      <c r="A2" s="8" t="s">
        <v>1</v>
      </c>
      <c r="B2" s="8"/>
      <c r="C2" s="8"/>
      <c r="D2" s="8"/>
      <c r="E2" s="8"/>
      <c r="F2" s="8"/>
      <c r="G2" s="8"/>
      <c r="H2" s="9"/>
      <c r="I2" s="8"/>
      <c r="J2" s="8"/>
      <c r="K2" s="8"/>
      <c r="L2" s="8"/>
      <c r="M2" s="8"/>
      <c r="N2" s="8"/>
      <c r="O2" s="8"/>
      <c r="P2" s="8"/>
      <c r="Q2" s="8"/>
      <c r="R2" s="8"/>
      <c r="S2" s="8"/>
      <c r="T2" s="8"/>
      <c r="U2" s="8"/>
      <c r="V2" s="8"/>
      <c r="W2" s="8"/>
      <c r="X2" s="8"/>
      <c r="Y2" s="8"/>
      <c r="Z2" s="8"/>
      <c r="AA2" s="8"/>
      <c r="AB2" s="9"/>
    </row>
    <row r="3" ht="14.4" spans="1:28">
      <c r="A3" s="10" t="s">
        <v>2</v>
      </c>
      <c r="B3" s="10" t="s">
        <v>3</v>
      </c>
      <c r="C3" s="10" t="s">
        <v>4</v>
      </c>
      <c r="D3" s="10" t="s">
        <v>5</v>
      </c>
      <c r="E3" s="10" t="s">
        <v>6</v>
      </c>
      <c r="F3" s="10" t="s">
        <v>7</v>
      </c>
      <c r="G3" s="10"/>
      <c r="H3" s="10" t="s">
        <v>8</v>
      </c>
      <c r="I3" s="10" t="s">
        <v>9</v>
      </c>
      <c r="J3" s="10" t="s">
        <v>10</v>
      </c>
      <c r="K3" s="10"/>
      <c r="L3" s="10" t="s">
        <v>11</v>
      </c>
      <c r="M3" s="10" t="s">
        <v>12</v>
      </c>
      <c r="N3" s="10"/>
      <c r="O3" s="25" t="s">
        <v>13</v>
      </c>
      <c r="P3" s="10" t="s">
        <v>14</v>
      </c>
      <c r="Q3" s="10" t="s">
        <v>15</v>
      </c>
      <c r="R3" s="10" t="s">
        <v>16</v>
      </c>
      <c r="S3" s="10" t="s">
        <v>17</v>
      </c>
      <c r="T3" s="10" t="s">
        <v>18</v>
      </c>
      <c r="U3" s="25" t="s">
        <v>19</v>
      </c>
      <c r="V3" s="10" t="s">
        <v>20</v>
      </c>
      <c r="W3" s="10" t="s">
        <v>21</v>
      </c>
      <c r="X3" s="10" t="s">
        <v>22</v>
      </c>
      <c r="Y3" s="10" t="s">
        <v>23</v>
      </c>
      <c r="Z3" s="10" t="s">
        <v>24</v>
      </c>
      <c r="AA3" s="10" t="s">
        <v>25</v>
      </c>
      <c r="AB3" s="31" t="s">
        <v>26</v>
      </c>
    </row>
    <row r="4" ht="64.8" spans="1:28">
      <c r="A4" s="10"/>
      <c r="B4" s="10"/>
      <c r="C4" s="10"/>
      <c r="D4" s="10"/>
      <c r="E4" s="10"/>
      <c r="F4" s="10" t="s">
        <v>27</v>
      </c>
      <c r="G4" s="10" t="s">
        <v>28</v>
      </c>
      <c r="H4" s="10"/>
      <c r="I4" s="10"/>
      <c r="J4" s="10" t="s">
        <v>29</v>
      </c>
      <c r="K4" s="10" t="s">
        <v>30</v>
      </c>
      <c r="L4" s="10"/>
      <c r="M4" s="10" t="s">
        <v>31</v>
      </c>
      <c r="N4" s="10" t="s">
        <v>32</v>
      </c>
      <c r="O4" s="26"/>
      <c r="P4" s="10"/>
      <c r="Q4" s="10"/>
      <c r="R4" s="10"/>
      <c r="S4" s="10"/>
      <c r="T4" s="10"/>
      <c r="U4" s="26"/>
      <c r="V4" s="10"/>
      <c r="W4" s="10"/>
      <c r="X4" s="10"/>
      <c r="Y4" s="10"/>
      <c r="Z4" s="10"/>
      <c r="AA4" s="10"/>
      <c r="AB4" s="31"/>
    </row>
    <row r="5" ht="21.6" spans="1:28">
      <c r="A5" s="11" t="s">
        <v>33</v>
      </c>
      <c r="B5" s="10"/>
      <c r="C5" s="10"/>
      <c r="D5" s="10"/>
      <c r="E5" s="10"/>
      <c r="F5" s="10"/>
      <c r="G5" s="10"/>
      <c r="H5" s="10"/>
      <c r="I5" s="10">
        <f>SUM(I6:I42)</f>
        <v>2309.3532</v>
      </c>
      <c r="J5" s="10">
        <f>SUM(J6:J42)</f>
        <v>2214.3532</v>
      </c>
      <c r="K5" s="10">
        <f>SUM(K6:K42)</f>
        <v>95</v>
      </c>
      <c r="L5" s="10"/>
      <c r="M5" s="10"/>
      <c r="N5" s="10"/>
      <c r="O5" s="10"/>
      <c r="P5" s="10"/>
      <c r="Q5" s="10"/>
      <c r="R5" s="10"/>
      <c r="S5" s="10"/>
      <c r="T5" s="10"/>
      <c r="U5" s="10"/>
      <c r="V5" s="10"/>
      <c r="W5" s="10"/>
      <c r="X5" s="10"/>
      <c r="Y5" s="10"/>
      <c r="Z5" s="10"/>
      <c r="AA5" s="10"/>
      <c r="AB5" s="10"/>
    </row>
    <row r="6" ht="144" spans="1:28">
      <c r="A6" s="12">
        <f>ROW()-5</f>
        <v>1</v>
      </c>
      <c r="B6" s="13" t="s">
        <v>34</v>
      </c>
      <c r="C6" s="12" t="s">
        <v>35</v>
      </c>
      <c r="D6" s="13"/>
      <c r="E6" s="12"/>
      <c r="F6" s="12" t="s">
        <v>36</v>
      </c>
      <c r="G6" s="13" t="s">
        <v>37</v>
      </c>
      <c r="H6" s="13" t="s">
        <v>38</v>
      </c>
      <c r="I6" s="13">
        <v>108</v>
      </c>
      <c r="J6" s="13">
        <v>108</v>
      </c>
      <c r="K6" s="12">
        <v>0</v>
      </c>
      <c r="L6" s="13" t="s">
        <v>39</v>
      </c>
      <c r="M6" s="12" t="s">
        <v>40</v>
      </c>
      <c r="N6" s="13" t="s">
        <v>41</v>
      </c>
      <c r="O6" s="13" t="s">
        <v>40</v>
      </c>
      <c r="P6" s="12" t="s">
        <v>41</v>
      </c>
      <c r="Q6" s="12" t="s">
        <v>40</v>
      </c>
      <c r="R6" s="12" t="s">
        <v>41</v>
      </c>
      <c r="S6" s="13" t="s">
        <v>41</v>
      </c>
      <c r="T6" s="13" t="s">
        <v>42</v>
      </c>
      <c r="U6" s="13" t="s">
        <v>43</v>
      </c>
      <c r="V6" s="13" t="s">
        <v>44</v>
      </c>
      <c r="W6" s="13" t="s">
        <v>45</v>
      </c>
      <c r="X6" s="14" t="s">
        <v>46</v>
      </c>
      <c r="Y6" s="14" t="s">
        <v>47</v>
      </c>
      <c r="Z6" s="12">
        <v>13885379625</v>
      </c>
      <c r="AA6" s="12" t="s">
        <v>41</v>
      </c>
      <c r="AB6" s="13" t="s">
        <v>41</v>
      </c>
    </row>
    <row r="7" ht="100.8" spans="1:28">
      <c r="A7" s="12">
        <f t="shared" ref="A7:A16" si="0">ROW()-5</f>
        <v>2</v>
      </c>
      <c r="B7" s="13" t="s">
        <v>48</v>
      </c>
      <c r="C7" s="12" t="s">
        <v>35</v>
      </c>
      <c r="D7" s="14"/>
      <c r="E7" s="14"/>
      <c r="F7" s="12" t="s">
        <v>36</v>
      </c>
      <c r="G7" s="13" t="s">
        <v>49</v>
      </c>
      <c r="H7" s="13" t="s">
        <v>50</v>
      </c>
      <c r="I7" s="13">
        <v>75</v>
      </c>
      <c r="J7" s="13">
        <v>50</v>
      </c>
      <c r="K7" s="12">
        <v>25</v>
      </c>
      <c r="L7" s="13" t="s">
        <v>39</v>
      </c>
      <c r="M7" s="12" t="s">
        <v>40</v>
      </c>
      <c r="N7" s="13" t="s">
        <v>41</v>
      </c>
      <c r="O7" s="13" t="s">
        <v>40</v>
      </c>
      <c r="P7" s="12" t="s">
        <v>41</v>
      </c>
      <c r="Q7" s="12" t="s">
        <v>40</v>
      </c>
      <c r="R7" s="12" t="s">
        <v>41</v>
      </c>
      <c r="S7" s="13" t="s">
        <v>41</v>
      </c>
      <c r="T7" s="13" t="s">
        <v>51</v>
      </c>
      <c r="U7" s="13" t="s">
        <v>52</v>
      </c>
      <c r="V7" s="13" t="s">
        <v>53</v>
      </c>
      <c r="W7" s="13" t="s">
        <v>54</v>
      </c>
      <c r="X7" s="14" t="s">
        <v>46</v>
      </c>
      <c r="Y7" s="14" t="s">
        <v>47</v>
      </c>
      <c r="Z7" s="12">
        <v>13885379625</v>
      </c>
      <c r="AA7" s="12" t="s">
        <v>41</v>
      </c>
      <c r="AB7" s="13" t="s">
        <v>41</v>
      </c>
    </row>
    <row r="8" ht="144" spans="1:28">
      <c r="A8" s="12">
        <f t="shared" si="0"/>
        <v>3</v>
      </c>
      <c r="B8" s="13" t="s">
        <v>55</v>
      </c>
      <c r="C8" s="12" t="s">
        <v>35</v>
      </c>
      <c r="D8" s="14"/>
      <c r="E8" s="14"/>
      <c r="F8" s="12" t="s">
        <v>36</v>
      </c>
      <c r="G8" s="13" t="s">
        <v>56</v>
      </c>
      <c r="H8" s="13" t="s">
        <v>57</v>
      </c>
      <c r="I8" s="13">
        <v>230</v>
      </c>
      <c r="J8" s="13">
        <v>160</v>
      </c>
      <c r="K8" s="12">
        <v>70</v>
      </c>
      <c r="L8" s="13" t="s">
        <v>39</v>
      </c>
      <c r="M8" s="12" t="s">
        <v>40</v>
      </c>
      <c r="N8" s="13" t="s">
        <v>41</v>
      </c>
      <c r="O8" s="13" t="s">
        <v>58</v>
      </c>
      <c r="P8" s="12" t="s">
        <v>41</v>
      </c>
      <c r="Q8" s="12" t="s">
        <v>40</v>
      </c>
      <c r="R8" s="12" t="s">
        <v>41</v>
      </c>
      <c r="S8" s="13" t="s">
        <v>41</v>
      </c>
      <c r="T8" s="9" t="s">
        <v>59</v>
      </c>
      <c r="U8" s="13" t="s">
        <v>60</v>
      </c>
      <c r="V8" s="13" t="s">
        <v>61</v>
      </c>
      <c r="W8" s="13" t="s">
        <v>62</v>
      </c>
      <c r="X8" s="14" t="s">
        <v>46</v>
      </c>
      <c r="Y8" s="14" t="s">
        <v>47</v>
      </c>
      <c r="Z8" s="12">
        <v>13885379625</v>
      </c>
      <c r="AA8" s="12" t="s">
        <v>41</v>
      </c>
      <c r="AB8" s="13" t="s">
        <v>41</v>
      </c>
    </row>
    <row r="9" ht="72" spans="1:28">
      <c r="A9" s="12">
        <f t="shared" si="0"/>
        <v>4</v>
      </c>
      <c r="B9" s="13" t="s">
        <v>63</v>
      </c>
      <c r="C9" s="12" t="s">
        <v>35</v>
      </c>
      <c r="D9" s="14"/>
      <c r="E9" s="12"/>
      <c r="F9" s="12" t="s">
        <v>36</v>
      </c>
      <c r="G9" s="13" t="s">
        <v>64</v>
      </c>
      <c r="H9" s="13" t="s">
        <v>65</v>
      </c>
      <c r="I9" s="13">
        <v>48</v>
      </c>
      <c r="J9" s="13">
        <v>48</v>
      </c>
      <c r="K9" s="12">
        <v>0</v>
      </c>
      <c r="L9" s="13" t="s">
        <v>39</v>
      </c>
      <c r="M9" s="12" t="s">
        <v>40</v>
      </c>
      <c r="N9" s="13" t="s">
        <v>41</v>
      </c>
      <c r="O9" s="13" t="s">
        <v>40</v>
      </c>
      <c r="P9" s="13" t="s">
        <v>40</v>
      </c>
      <c r="Q9" s="12" t="s">
        <v>40</v>
      </c>
      <c r="R9" s="12" t="s">
        <v>41</v>
      </c>
      <c r="S9" s="13" t="s">
        <v>41</v>
      </c>
      <c r="T9" s="13" t="s">
        <v>66</v>
      </c>
      <c r="U9" s="13" t="s">
        <v>67</v>
      </c>
      <c r="V9" s="13" t="s">
        <v>68</v>
      </c>
      <c r="W9" s="13" t="s">
        <v>69</v>
      </c>
      <c r="X9" s="14" t="s">
        <v>46</v>
      </c>
      <c r="Y9" s="14" t="s">
        <v>47</v>
      </c>
      <c r="Z9" s="12">
        <v>13885379625</v>
      </c>
      <c r="AA9" s="12" t="s">
        <v>41</v>
      </c>
      <c r="AB9" s="13" t="s">
        <v>41</v>
      </c>
    </row>
    <row r="10" ht="86.4" spans="1:28">
      <c r="A10" s="12">
        <f t="shared" si="0"/>
        <v>5</v>
      </c>
      <c r="B10" s="13" t="s">
        <v>70</v>
      </c>
      <c r="C10" s="12" t="s">
        <v>35</v>
      </c>
      <c r="D10" s="14"/>
      <c r="E10" s="13"/>
      <c r="F10" s="12" t="s">
        <v>36</v>
      </c>
      <c r="G10" s="13" t="s">
        <v>36</v>
      </c>
      <c r="H10" s="13" t="s">
        <v>71</v>
      </c>
      <c r="I10" s="13">
        <v>200</v>
      </c>
      <c r="J10" s="13">
        <v>200</v>
      </c>
      <c r="K10" s="12">
        <v>0</v>
      </c>
      <c r="L10" s="13" t="s">
        <v>39</v>
      </c>
      <c r="M10" s="12" t="s">
        <v>40</v>
      </c>
      <c r="N10" s="13" t="s">
        <v>41</v>
      </c>
      <c r="O10" s="13" t="s">
        <v>41</v>
      </c>
      <c r="P10" s="13" t="s">
        <v>40</v>
      </c>
      <c r="Q10" s="12" t="s">
        <v>40</v>
      </c>
      <c r="R10" s="12" t="s">
        <v>40</v>
      </c>
      <c r="S10" s="13" t="s">
        <v>40</v>
      </c>
      <c r="T10" s="13" t="s">
        <v>72</v>
      </c>
      <c r="U10" s="13" t="s">
        <v>73</v>
      </c>
      <c r="V10" s="13" t="s">
        <v>74</v>
      </c>
      <c r="W10" s="13" t="s">
        <v>74</v>
      </c>
      <c r="X10" s="14" t="s">
        <v>46</v>
      </c>
      <c r="Y10" s="14" t="s">
        <v>47</v>
      </c>
      <c r="Z10" s="12">
        <v>13885379625</v>
      </c>
      <c r="AA10" s="12" t="s">
        <v>41</v>
      </c>
      <c r="AB10" s="13" t="s">
        <v>75</v>
      </c>
    </row>
    <row r="11" ht="72" spans="1:28">
      <c r="A11" s="12">
        <f t="shared" si="0"/>
        <v>6</v>
      </c>
      <c r="B11" s="13" t="s">
        <v>76</v>
      </c>
      <c r="C11" s="12" t="s">
        <v>77</v>
      </c>
      <c r="D11" s="15"/>
      <c r="E11" s="16"/>
      <c r="F11" s="12" t="s">
        <v>36</v>
      </c>
      <c r="G11" s="13" t="s">
        <v>36</v>
      </c>
      <c r="H11" s="13" t="s">
        <v>78</v>
      </c>
      <c r="I11" s="13">
        <v>82.412</v>
      </c>
      <c r="J11" s="13">
        <v>82.412</v>
      </c>
      <c r="K11" s="12">
        <v>0</v>
      </c>
      <c r="L11" s="13" t="s">
        <v>39</v>
      </c>
      <c r="M11" s="12" t="s">
        <v>40</v>
      </c>
      <c r="N11" s="13" t="s">
        <v>41</v>
      </c>
      <c r="O11" s="13" t="s">
        <v>41</v>
      </c>
      <c r="P11" s="13" t="s">
        <v>40</v>
      </c>
      <c r="Q11" s="12" t="s">
        <v>40</v>
      </c>
      <c r="R11" s="12" t="s">
        <v>40</v>
      </c>
      <c r="S11" s="13" t="s">
        <v>40</v>
      </c>
      <c r="T11" s="13" t="s">
        <v>79</v>
      </c>
      <c r="U11" s="19" t="s">
        <v>80</v>
      </c>
      <c r="V11" s="13" t="s">
        <v>81</v>
      </c>
      <c r="W11" s="13" t="s">
        <v>81</v>
      </c>
      <c r="X11" s="14" t="s">
        <v>46</v>
      </c>
      <c r="Y11" s="14" t="s">
        <v>47</v>
      </c>
      <c r="Z11" s="12">
        <v>13885379625</v>
      </c>
      <c r="AA11" s="12" t="s">
        <v>41</v>
      </c>
      <c r="AB11" s="13" t="s">
        <v>75</v>
      </c>
    </row>
    <row r="12" ht="72" spans="1:28">
      <c r="A12" s="12">
        <f t="shared" si="0"/>
        <v>7</v>
      </c>
      <c r="B12" s="13" t="s">
        <v>82</v>
      </c>
      <c r="C12" s="12" t="s">
        <v>77</v>
      </c>
      <c r="D12" s="15"/>
      <c r="E12" s="16"/>
      <c r="F12" s="12" t="s">
        <v>36</v>
      </c>
      <c r="G12" s="13" t="s">
        <v>36</v>
      </c>
      <c r="H12" s="13" t="s">
        <v>83</v>
      </c>
      <c r="I12" s="13">
        <v>28.1</v>
      </c>
      <c r="J12" s="13">
        <v>28.1</v>
      </c>
      <c r="K12" s="12">
        <v>0</v>
      </c>
      <c r="L12" s="13" t="s">
        <v>39</v>
      </c>
      <c r="M12" s="12" t="s">
        <v>40</v>
      </c>
      <c r="N12" s="13" t="s">
        <v>41</v>
      </c>
      <c r="O12" s="13" t="s">
        <v>41</v>
      </c>
      <c r="P12" s="13" t="s">
        <v>40</v>
      </c>
      <c r="Q12" s="12" t="s">
        <v>40</v>
      </c>
      <c r="R12" s="12" t="s">
        <v>40</v>
      </c>
      <c r="S12" s="13" t="s">
        <v>40</v>
      </c>
      <c r="T12" s="13" t="s">
        <v>84</v>
      </c>
      <c r="U12" s="15" t="s">
        <v>85</v>
      </c>
      <c r="V12" s="13" t="s">
        <v>86</v>
      </c>
      <c r="W12" s="13" t="s">
        <v>86</v>
      </c>
      <c r="X12" s="14" t="s">
        <v>46</v>
      </c>
      <c r="Y12" s="14" t="s">
        <v>47</v>
      </c>
      <c r="Z12" s="12">
        <v>13885379625</v>
      </c>
      <c r="AA12" s="12" t="s">
        <v>41</v>
      </c>
      <c r="AB12" s="13" t="s">
        <v>75</v>
      </c>
    </row>
    <row r="13" ht="100.8" spans="1:28">
      <c r="A13" s="12">
        <f t="shared" si="0"/>
        <v>8</v>
      </c>
      <c r="B13" s="13" t="s">
        <v>87</v>
      </c>
      <c r="C13" s="13" t="s">
        <v>35</v>
      </c>
      <c r="D13" s="17"/>
      <c r="E13" s="17"/>
      <c r="F13" s="12" t="s">
        <v>36</v>
      </c>
      <c r="G13" s="13" t="s">
        <v>36</v>
      </c>
      <c r="H13" s="13" t="s">
        <v>88</v>
      </c>
      <c r="I13" s="13">
        <v>34.6</v>
      </c>
      <c r="J13" s="13">
        <v>34.6</v>
      </c>
      <c r="K13" s="12">
        <v>0</v>
      </c>
      <c r="L13" s="13" t="s">
        <v>39</v>
      </c>
      <c r="M13" s="12" t="s">
        <v>40</v>
      </c>
      <c r="N13" s="13" t="s">
        <v>41</v>
      </c>
      <c r="O13" s="13" t="s">
        <v>41</v>
      </c>
      <c r="P13" s="13" t="s">
        <v>40</v>
      </c>
      <c r="Q13" s="12" t="s">
        <v>40</v>
      </c>
      <c r="R13" s="12" t="s">
        <v>40</v>
      </c>
      <c r="S13" s="13" t="s">
        <v>40</v>
      </c>
      <c r="T13" s="13" t="s">
        <v>89</v>
      </c>
      <c r="U13" s="28" t="s">
        <v>90</v>
      </c>
      <c r="V13" s="13" t="s">
        <v>91</v>
      </c>
      <c r="W13" s="13" t="s">
        <v>91</v>
      </c>
      <c r="X13" s="14" t="s">
        <v>46</v>
      </c>
      <c r="Y13" s="14" t="s">
        <v>47</v>
      </c>
      <c r="Z13" s="12">
        <v>13885379625</v>
      </c>
      <c r="AA13" s="12" t="s">
        <v>41</v>
      </c>
      <c r="AB13" s="13" t="s">
        <v>75</v>
      </c>
    </row>
    <row r="14" s="1" customFormat="1" ht="100.8" spans="1:28">
      <c r="A14" s="12">
        <f t="shared" si="0"/>
        <v>9</v>
      </c>
      <c r="B14" s="13" t="s">
        <v>92</v>
      </c>
      <c r="C14" s="13" t="s">
        <v>77</v>
      </c>
      <c r="D14" s="12"/>
      <c r="E14" s="12"/>
      <c r="F14" s="12" t="s">
        <v>36</v>
      </c>
      <c r="G14" s="13" t="s">
        <v>36</v>
      </c>
      <c r="H14" s="13" t="s">
        <v>93</v>
      </c>
      <c r="I14" s="13">
        <v>7.6</v>
      </c>
      <c r="J14" s="13">
        <v>7.6</v>
      </c>
      <c r="K14" s="12">
        <v>0</v>
      </c>
      <c r="L14" s="13" t="s">
        <v>39</v>
      </c>
      <c r="M14" s="12" t="s">
        <v>40</v>
      </c>
      <c r="N14" s="13" t="s">
        <v>41</v>
      </c>
      <c r="O14" s="12" t="s">
        <v>41</v>
      </c>
      <c r="P14" s="13" t="s">
        <v>40</v>
      </c>
      <c r="Q14" s="12" t="s">
        <v>40</v>
      </c>
      <c r="R14" s="12" t="s">
        <v>40</v>
      </c>
      <c r="S14" s="13" t="s">
        <v>40</v>
      </c>
      <c r="T14" s="13" t="s">
        <v>94</v>
      </c>
      <c r="U14" s="13" t="s">
        <v>95</v>
      </c>
      <c r="V14" s="13" t="s">
        <v>96</v>
      </c>
      <c r="W14" s="13" t="s">
        <v>96</v>
      </c>
      <c r="X14" s="14" t="s">
        <v>46</v>
      </c>
      <c r="Y14" s="14" t="s">
        <v>47</v>
      </c>
      <c r="Z14" s="12">
        <v>13885379625</v>
      </c>
      <c r="AA14" s="12" t="s">
        <v>41</v>
      </c>
      <c r="AB14" s="13" t="s">
        <v>75</v>
      </c>
    </row>
    <row r="15" s="1" customFormat="1" ht="115.2" spans="1:28">
      <c r="A15" s="12">
        <f t="shared" si="0"/>
        <v>10</v>
      </c>
      <c r="B15" s="13" t="s">
        <v>97</v>
      </c>
      <c r="C15" s="13" t="s">
        <v>35</v>
      </c>
      <c r="D15" s="13" t="s">
        <v>98</v>
      </c>
      <c r="E15" s="18" t="s">
        <v>99</v>
      </c>
      <c r="F15" s="18" t="s">
        <v>100</v>
      </c>
      <c r="G15" s="18" t="s">
        <v>101</v>
      </c>
      <c r="H15" s="18" t="s">
        <v>102</v>
      </c>
      <c r="I15" s="13">
        <v>80</v>
      </c>
      <c r="J15" s="13">
        <v>80</v>
      </c>
      <c r="K15" s="12">
        <v>0</v>
      </c>
      <c r="L15" s="13" t="s">
        <v>39</v>
      </c>
      <c r="M15" s="12" t="s">
        <v>40</v>
      </c>
      <c r="N15" s="13" t="s">
        <v>41</v>
      </c>
      <c r="O15" s="13" t="s">
        <v>40</v>
      </c>
      <c r="P15" s="13" t="s">
        <v>40</v>
      </c>
      <c r="Q15" s="13"/>
      <c r="R15" s="13" t="s">
        <v>41</v>
      </c>
      <c r="S15" s="13" t="s">
        <v>41</v>
      </c>
      <c r="T15" s="13" t="s">
        <v>103</v>
      </c>
      <c r="U15" s="13" t="s">
        <v>104</v>
      </c>
      <c r="V15" s="13" t="s">
        <v>105</v>
      </c>
      <c r="W15" s="13" t="s">
        <v>105</v>
      </c>
      <c r="X15" s="13" t="s">
        <v>46</v>
      </c>
      <c r="Y15" s="13" t="s">
        <v>106</v>
      </c>
      <c r="Z15" s="13">
        <v>18886076351</v>
      </c>
      <c r="AA15" s="12" t="s">
        <v>41</v>
      </c>
      <c r="AB15" s="32"/>
    </row>
    <row r="16" s="1" customFormat="1" ht="360" spans="1:28">
      <c r="A16" s="12">
        <f t="shared" si="0"/>
        <v>11</v>
      </c>
      <c r="B16" s="19" t="s">
        <v>107</v>
      </c>
      <c r="C16" s="13" t="s">
        <v>35</v>
      </c>
      <c r="D16" s="13" t="s">
        <v>108</v>
      </c>
      <c r="E16" s="13" t="s">
        <v>109</v>
      </c>
      <c r="F16" s="18" t="s">
        <v>100</v>
      </c>
      <c r="G16" s="13" t="s">
        <v>110</v>
      </c>
      <c r="H16" s="13" t="s">
        <v>111</v>
      </c>
      <c r="I16" s="13">
        <v>50</v>
      </c>
      <c r="J16" s="13">
        <v>50</v>
      </c>
      <c r="K16" s="12">
        <v>0</v>
      </c>
      <c r="L16" s="13" t="s">
        <v>39</v>
      </c>
      <c r="M16" s="12" t="s">
        <v>40</v>
      </c>
      <c r="N16" s="13" t="s">
        <v>41</v>
      </c>
      <c r="O16" s="13" t="s">
        <v>40</v>
      </c>
      <c r="P16" s="13" t="s">
        <v>40</v>
      </c>
      <c r="Q16" s="13"/>
      <c r="R16" s="13" t="s">
        <v>41</v>
      </c>
      <c r="S16" s="13" t="s">
        <v>41</v>
      </c>
      <c r="T16" s="13" t="s">
        <v>112</v>
      </c>
      <c r="U16" s="13" t="s">
        <v>113</v>
      </c>
      <c r="V16" s="13" t="s">
        <v>114</v>
      </c>
      <c r="W16" s="13" t="s">
        <v>114</v>
      </c>
      <c r="X16" s="13" t="s">
        <v>46</v>
      </c>
      <c r="Y16" s="13" t="s">
        <v>106</v>
      </c>
      <c r="Z16" s="13">
        <v>18886076351</v>
      </c>
      <c r="AA16" s="12" t="s">
        <v>41</v>
      </c>
      <c r="AB16" s="33" t="s">
        <v>115</v>
      </c>
    </row>
    <row r="17" s="2" customFormat="1" ht="331.2" spans="1:28">
      <c r="A17" s="12">
        <f t="shared" ref="A17:A26" si="1">ROW()-5</f>
        <v>12</v>
      </c>
      <c r="B17" s="13" t="s">
        <v>116</v>
      </c>
      <c r="C17" s="13"/>
      <c r="D17" s="13"/>
      <c r="E17" s="13"/>
      <c r="F17" s="13" t="s">
        <v>100</v>
      </c>
      <c r="G17" s="13" t="s">
        <v>110</v>
      </c>
      <c r="H17" s="13" t="s">
        <v>117</v>
      </c>
      <c r="I17" s="13">
        <v>35</v>
      </c>
      <c r="J17" s="13">
        <v>35</v>
      </c>
      <c r="K17" s="12">
        <v>0</v>
      </c>
      <c r="L17" s="13" t="s">
        <v>39</v>
      </c>
      <c r="M17" s="12" t="s">
        <v>40</v>
      </c>
      <c r="N17" s="13" t="s">
        <v>41</v>
      </c>
      <c r="O17" s="13" t="s">
        <v>40</v>
      </c>
      <c r="P17" s="13" t="s">
        <v>41</v>
      </c>
      <c r="Q17" s="13" t="s">
        <v>40</v>
      </c>
      <c r="R17" s="13" t="s">
        <v>41</v>
      </c>
      <c r="S17" s="13" t="s">
        <v>41</v>
      </c>
      <c r="T17" s="13" t="s">
        <v>118</v>
      </c>
      <c r="U17" s="13" t="s">
        <v>119</v>
      </c>
      <c r="V17" s="13">
        <v>480</v>
      </c>
      <c r="W17" s="13">
        <v>20</v>
      </c>
      <c r="X17" s="13" t="s">
        <v>100</v>
      </c>
      <c r="Y17" s="13" t="s">
        <v>120</v>
      </c>
      <c r="Z17" s="13">
        <v>17783558361</v>
      </c>
      <c r="AA17" s="12" t="s">
        <v>41</v>
      </c>
      <c r="AB17" s="34"/>
    </row>
    <row r="18" s="2" customFormat="1" ht="216" spans="1:28">
      <c r="A18" s="12">
        <f t="shared" si="1"/>
        <v>13</v>
      </c>
      <c r="B18" s="19" t="s">
        <v>121</v>
      </c>
      <c r="C18" s="13" t="s">
        <v>35</v>
      </c>
      <c r="D18" s="13" t="s">
        <v>108</v>
      </c>
      <c r="E18" s="13" t="s">
        <v>109</v>
      </c>
      <c r="F18" s="18" t="s">
        <v>100</v>
      </c>
      <c r="G18" s="13" t="s">
        <v>122</v>
      </c>
      <c r="H18" s="13" t="s">
        <v>123</v>
      </c>
      <c r="I18" s="13">
        <v>30</v>
      </c>
      <c r="J18" s="13">
        <v>30</v>
      </c>
      <c r="K18" s="12">
        <v>0</v>
      </c>
      <c r="L18" s="13" t="s">
        <v>39</v>
      </c>
      <c r="M18" s="12" t="s">
        <v>40</v>
      </c>
      <c r="N18" s="13" t="s">
        <v>41</v>
      </c>
      <c r="O18" s="13" t="s">
        <v>40</v>
      </c>
      <c r="P18" s="13" t="s">
        <v>40</v>
      </c>
      <c r="Q18" s="13"/>
      <c r="R18" s="13" t="s">
        <v>41</v>
      </c>
      <c r="S18" s="13" t="s">
        <v>41</v>
      </c>
      <c r="T18" s="13" t="s">
        <v>124</v>
      </c>
      <c r="U18" s="13" t="s">
        <v>113</v>
      </c>
      <c r="V18" s="13" t="s">
        <v>125</v>
      </c>
      <c r="W18" s="13" t="s">
        <v>125</v>
      </c>
      <c r="X18" s="13" t="s">
        <v>46</v>
      </c>
      <c r="Y18" s="13" t="s">
        <v>106</v>
      </c>
      <c r="Z18" s="13">
        <v>18886076351</v>
      </c>
      <c r="AA18" s="12" t="s">
        <v>41</v>
      </c>
      <c r="AB18" s="34"/>
    </row>
    <row r="19" s="2" customFormat="1" ht="129.6" spans="1:28">
      <c r="A19" s="12">
        <f t="shared" si="1"/>
        <v>14</v>
      </c>
      <c r="B19" s="13" t="s">
        <v>126</v>
      </c>
      <c r="C19" s="13" t="s">
        <v>35</v>
      </c>
      <c r="D19" s="13" t="s">
        <v>127</v>
      </c>
      <c r="E19" s="13" t="s">
        <v>128</v>
      </c>
      <c r="F19" s="13" t="s">
        <v>100</v>
      </c>
      <c r="G19" s="13" t="s">
        <v>129</v>
      </c>
      <c r="H19" s="20" t="s">
        <v>130</v>
      </c>
      <c r="I19" s="13">
        <v>49.8392</v>
      </c>
      <c r="J19" s="13">
        <v>49.8392</v>
      </c>
      <c r="K19" s="12">
        <v>0</v>
      </c>
      <c r="L19" s="13" t="s">
        <v>39</v>
      </c>
      <c r="M19" s="13" t="s">
        <v>40</v>
      </c>
      <c r="N19" s="13" t="s">
        <v>41</v>
      </c>
      <c r="O19" s="13" t="s">
        <v>41</v>
      </c>
      <c r="P19" s="13" t="s">
        <v>40</v>
      </c>
      <c r="Q19" s="13" t="s">
        <v>40</v>
      </c>
      <c r="R19" s="13" t="s">
        <v>40</v>
      </c>
      <c r="S19" s="13" t="s">
        <v>40</v>
      </c>
      <c r="T19" s="13" t="s">
        <v>131</v>
      </c>
      <c r="U19" s="13" t="s">
        <v>132</v>
      </c>
      <c r="V19" s="13">
        <v>557</v>
      </c>
      <c r="W19" s="13">
        <v>557</v>
      </c>
      <c r="X19" s="13" t="s">
        <v>46</v>
      </c>
      <c r="Y19" s="13" t="s">
        <v>106</v>
      </c>
      <c r="Z19" s="13">
        <v>18886076351</v>
      </c>
      <c r="AA19" s="12" t="s">
        <v>41</v>
      </c>
      <c r="AB19" s="34"/>
    </row>
    <row r="20" s="2" customFormat="1" ht="57.6" spans="1:28">
      <c r="A20" s="12">
        <f t="shared" si="1"/>
        <v>15</v>
      </c>
      <c r="B20" s="13" t="s">
        <v>133</v>
      </c>
      <c r="C20" s="13" t="s">
        <v>35</v>
      </c>
      <c r="D20" s="13" t="s">
        <v>127</v>
      </c>
      <c r="E20" s="13" t="s">
        <v>134</v>
      </c>
      <c r="F20" s="13" t="s">
        <v>100</v>
      </c>
      <c r="G20" s="13" t="s">
        <v>129</v>
      </c>
      <c r="H20" s="20" t="s">
        <v>135</v>
      </c>
      <c r="I20" s="13">
        <v>92.412</v>
      </c>
      <c r="J20" s="13">
        <v>92.412</v>
      </c>
      <c r="K20" s="12">
        <v>0</v>
      </c>
      <c r="L20" s="13" t="s">
        <v>39</v>
      </c>
      <c r="M20" s="13" t="s">
        <v>40</v>
      </c>
      <c r="N20" s="13" t="s">
        <v>41</v>
      </c>
      <c r="O20" s="13" t="s">
        <v>41</v>
      </c>
      <c r="P20" s="13" t="s">
        <v>40</v>
      </c>
      <c r="Q20" s="13" t="s">
        <v>40</v>
      </c>
      <c r="R20" s="13" t="s">
        <v>40</v>
      </c>
      <c r="S20" s="13" t="s">
        <v>40</v>
      </c>
      <c r="T20" s="13" t="s">
        <v>136</v>
      </c>
      <c r="U20" s="13" t="s">
        <v>137</v>
      </c>
      <c r="V20" s="13">
        <v>586</v>
      </c>
      <c r="W20" s="13">
        <v>586</v>
      </c>
      <c r="X20" s="13" t="s">
        <v>46</v>
      </c>
      <c r="Y20" s="13" t="s">
        <v>106</v>
      </c>
      <c r="Z20" s="13">
        <v>18886076351</v>
      </c>
      <c r="AA20" s="12" t="s">
        <v>41</v>
      </c>
      <c r="AB20" s="34"/>
    </row>
    <row r="21" s="2" customFormat="1" ht="64" customHeight="1" spans="1:28">
      <c r="A21" s="12">
        <f t="shared" si="1"/>
        <v>16</v>
      </c>
      <c r="B21" s="13" t="s">
        <v>138</v>
      </c>
      <c r="C21" s="13" t="s">
        <v>139</v>
      </c>
      <c r="D21" s="13" t="s">
        <v>140</v>
      </c>
      <c r="E21" s="13" t="s">
        <v>140</v>
      </c>
      <c r="F21" s="13" t="s">
        <v>100</v>
      </c>
      <c r="G21" s="13" t="s">
        <v>129</v>
      </c>
      <c r="H21" s="13" t="s">
        <v>141</v>
      </c>
      <c r="I21" s="13">
        <v>5</v>
      </c>
      <c r="J21" s="13">
        <v>5</v>
      </c>
      <c r="K21" s="12">
        <v>0</v>
      </c>
      <c r="L21" s="13" t="s">
        <v>39</v>
      </c>
      <c r="M21" s="13" t="s">
        <v>40</v>
      </c>
      <c r="N21" s="13" t="s">
        <v>41</v>
      </c>
      <c r="O21" s="13" t="s">
        <v>41</v>
      </c>
      <c r="P21" s="13" t="s">
        <v>40</v>
      </c>
      <c r="Q21" s="13" t="s">
        <v>40</v>
      </c>
      <c r="R21" s="13" t="s">
        <v>40</v>
      </c>
      <c r="S21" s="13" t="s">
        <v>40</v>
      </c>
      <c r="T21" s="13" t="s">
        <v>142</v>
      </c>
      <c r="U21" s="13" t="s">
        <v>143</v>
      </c>
      <c r="V21" s="13">
        <v>76</v>
      </c>
      <c r="W21" s="13">
        <v>76</v>
      </c>
      <c r="X21" s="13" t="s">
        <v>46</v>
      </c>
      <c r="Y21" s="13" t="s">
        <v>106</v>
      </c>
      <c r="Z21" s="13">
        <v>18886076351</v>
      </c>
      <c r="AA21" s="12" t="s">
        <v>41</v>
      </c>
      <c r="AB21" s="34"/>
    </row>
    <row r="22" s="2" customFormat="1" ht="57.6" spans="1:28">
      <c r="A22" s="12">
        <f t="shared" si="1"/>
        <v>17</v>
      </c>
      <c r="B22" s="13" t="s">
        <v>144</v>
      </c>
      <c r="C22" s="13" t="s">
        <v>145</v>
      </c>
      <c r="D22" s="12" t="s">
        <v>146</v>
      </c>
      <c r="E22" s="13" t="s">
        <v>147</v>
      </c>
      <c r="F22" s="13" t="s">
        <v>100</v>
      </c>
      <c r="G22" s="12" t="s">
        <v>148</v>
      </c>
      <c r="H22" s="13" t="s">
        <v>149</v>
      </c>
      <c r="I22" s="12">
        <v>1</v>
      </c>
      <c r="J22" s="12">
        <v>1</v>
      </c>
      <c r="K22" s="12">
        <v>0</v>
      </c>
      <c r="L22" s="13" t="s">
        <v>39</v>
      </c>
      <c r="M22" s="13" t="s">
        <v>41</v>
      </c>
      <c r="N22" s="13" t="s">
        <v>40</v>
      </c>
      <c r="O22" s="13" t="s">
        <v>41</v>
      </c>
      <c r="P22" s="13" t="s">
        <v>40</v>
      </c>
      <c r="Q22" s="13" t="s">
        <v>40</v>
      </c>
      <c r="R22" s="13" t="s">
        <v>40</v>
      </c>
      <c r="S22" s="13" t="s">
        <v>40</v>
      </c>
      <c r="T22" s="13" t="s">
        <v>150</v>
      </c>
      <c r="U22" s="13" t="s">
        <v>151</v>
      </c>
      <c r="V22" s="12">
        <v>7</v>
      </c>
      <c r="W22" s="12">
        <v>7</v>
      </c>
      <c r="X22" s="13" t="s">
        <v>46</v>
      </c>
      <c r="Y22" s="13" t="s">
        <v>106</v>
      </c>
      <c r="Z22" s="13">
        <v>18886076351</v>
      </c>
      <c r="AA22" s="12" t="s">
        <v>41</v>
      </c>
      <c r="AB22" s="34"/>
    </row>
    <row r="23" s="2" customFormat="1" ht="43.2" spans="1:28">
      <c r="A23" s="12">
        <f t="shared" si="1"/>
        <v>18</v>
      </c>
      <c r="B23" s="13" t="s">
        <v>152</v>
      </c>
      <c r="C23" s="13" t="s">
        <v>77</v>
      </c>
      <c r="D23" s="13" t="s">
        <v>153</v>
      </c>
      <c r="E23" s="13" t="s">
        <v>154</v>
      </c>
      <c r="F23" s="13" t="s">
        <v>100</v>
      </c>
      <c r="G23" s="12" t="s">
        <v>148</v>
      </c>
      <c r="H23" s="13" t="s">
        <v>155</v>
      </c>
      <c r="I23" s="12">
        <v>2</v>
      </c>
      <c r="J23" s="12">
        <v>2</v>
      </c>
      <c r="K23" s="12">
        <v>0</v>
      </c>
      <c r="L23" s="13" t="s">
        <v>39</v>
      </c>
      <c r="M23" s="13" t="s">
        <v>40</v>
      </c>
      <c r="N23" s="13" t="s">
        <v>41</v>
      </c>
      <c r="O23" s="13" t="s">
        <v>41</v>
      </c>
      <c r="P23" s="13" t="s">
        <v>40</v>
      </c>
      <c r="Q23" s="13" t="s">
        <v>40</v>
      </c>
      <c r="R23" s="13" t="s">
        <v>40</v>
      </c>
      <c r="S23" s="13" t="s">
        <v>40</v>
      </c>
      <c r="T23" s="13" t="s">
        <v>156</v>
      </c>
      <c r="U23" s="13" t="s">
        <v>157</v>
      </c>
      <c r="V23" s="12">
        <v>40</v>
      </c>
      <c r="W23" s="12">
        <v>40</v>
      </c>
      <c r="X23" s="13" t="s">
        <v>158</v>
      </c>
      <c r="Y23" s="13" t="s">
        <v>159</v>
      </c>
      <c r="Z23" s="13">
        <v>19184614860</v>
      </c>
      <c r="AA23" s="12" t="s">
        <v>41</v>
      </c>
      <c r="AB23" s="34"/>
    </row>
    <row r="24" s="2" customFormat="1" ht="43.2" spans="1:28">
      <c r="A24" s="12">
        <f t="shared" si="1"/>
        <v>19</v>
      </c>
      <c r="B24" s="13" t="s">
        <v>160</v>
      </c>
      <c r="C24" s="13" t="s">
        <v>35</v>
      </c>
      <c r="D24" s="13" t="s">
        <v>161</v>
      </c>
      <c r="E24" s="13" t="s">
        <v>162</v>
      </c>
      <c r="F24" s="13" t="s">
        <v>100</v>
      </c>
      <c r="G24" s="13" t="s">
        <v>163</v>
      </c>
      <c r="H24" s="13" t="s">
        <v>164</v>
      </c>
      <c r="I24" s="13">
        <v>120</v>
      </c>
      <c r="J24" s="13">
        <v>120</v>
      </c>
      <c r="K24" s="12">
        <v>0</v>
      </c>
      <c r="L24" s="13" t="s">
        <v>39</v>
      </c>
      <c r="M24" s="13" t="s">
        <v>40</v>
      </c>
      <c r="N24" s="13"/>
      <c r="O24" s="13" t="s">
        <v>40</v>
      </c>
      <c r="P24" s="13" t="s">
        <v>40</v>
      </c>
      <c r="Q24" s="13"/>
      <c r="R24" s="13" t="s">
        <v>41</v>
      </c>
      <c r="S24" s="13" t="s">
        <v>41</v>
      </c>
      <c r="T24" s="13" t="s">
        <v>165</v>
      </c>
      <c r="U24" s="13" t="s">
        <v>104</v>
      </c>
      <c r="V24" s="13" t="s">
        <v>166</v>
      </c>
      <c r="W24" s="13" t="s">
        <v>166</v>
      </c>
      <c r="X24" s="13" t="s">
        <v>46</v>
      </c>
      <c r="Y24" s="13" t="s">
        <v>106</v>
      </c>
      <c r="Z24" s="13">
        <v>18886076351</v>
      </c>
      <c r="AA24" s="12" t="s">
        <v>41</v>
      </c>
      <c r="AB24" s="34" t="s">
        <v>167</v>
      </c>
    </row>
    <row r="25" s="2" customFormat="1" ht="72" spans="1:28">
      <c r="A25" s="12">
        <f t="shared" si="1"/>
        <v>20</v>
      </c>
      <c r="B25" s="13" t="s">
        <v>168</v>
      </c>
      <c r="C25" s="12" t="s">
        <v>169</v>
      </c>
      <c r="D25" s="13" t="s">
        <v>170</v>
      </c>
      <c r="E25" s="12" t="s">
        <v>171</v>
      </c>
      <c r="F25" s="12" t="s">
        <v>172</v>
      </c>
      <c r="G25" s="12" t="s">
        <v>173</v>
      </c>
      <c r="H25" s="13" t="s">
        <v>174</v>
      </c>
      <c r="I25" s="12">
        <v>50</v>
      </c>
      <c r="J25" s="12">
        <v>50</v>
      </c>
      <c r="K25" s="12">
        <v>0</v>
      </c>
      <c r="L25" s="12">
        <v>2025</v>
      </c>
      <c r="M25" s="12" t="s">
        <v>40</v>
      </c>
      <c r="N25" s="12" t="s">
        <v>41</v>
      </c>
      <c r="O25" s="12" t="s">
        <v>40</v>
      </c>
      <c r="P25" s="12" t="s">
        <v>40</v>
      </c>
      <c r="Q25" s="12" t="s">
        <v>40</v>
      </c>
      <c r="R25" s="12" t="s">
        <v>40</v>
      </c>
      <c r="S25" s="12" t="s">
        <v>40</v>
      </c>
      <c r="T25" s="13" t="s">
        <v>175</v>
      </c>
      <c r="U25" s="13" t="s">
        <v>176</v>
      </c>
      <c r="V25" s="12">
        <v>851</v>
      </c>
      <c r="W25" s="12">
        <v>851</v>
      </c>
      <c r="X25" s="14" t="s">
        <v>177</v>
      </c>
      <c r="Y25" s="14" t="s">
        <v>178</v>
      </c>
      <c r="Z25" s="36" t="s">
        <v>179</v>
      </c>
      <c r="AA25" s="12" t="s">
        <v>41</v>
      </c>
      <c r="AB25" s="13" t="s">
        <v>180</v>
      </c>
    </row>
    <row r="26" s="2" customFormat="1" ht="43.2" spans="1:28">
      <c r="A26" s="12">
        <f t="shared" si="1"/>
        <v>21</v>
      </c>
      <c r="B26" s="13" t="s">
        <v>181</v>
      </c>
      <c r="C26" s="14" t="s">
        <v>169</v>
      </c>
      <c r="D26" s="14" t="s">
        <v>182</v>
      </c>
      <c r="E26" s="14" t="s">
        <v>182</v>
      </c>
      <c r="F26" s="12" t="s">
        <v>172</v>
      </c>
      <c r="G26" s="13" t="s">
        <v>183</v>
      </c>
      <c r="H26" s="13" t="s">
        <v>184</v>
      </c>
      <c r="I26" s="12">
        <v>3.5</v>
      </c>
      <c r="J26" s="12">
        <v>3.5</v>
      </c>
      <c r="K26" s="12">
        <v>0</v>
      </c>
      <c r="L26" s="12">
        <v>2025</v>
      </c>
      <c r="M26" s="13" t="s">
        <v>40</v>
      </c>
      <c r="N26" s="13" t="s">
        <v>41</v>
      </c>
      <c r="O26" s="13" t="s">
        <v>41</v>
      </c>
      <c r="P26" s="13" t="s">
        <v>40</v>
      </c>
      <c r="Q26" s="13" t="s">
        <v>40</v>
      </c>
      <c r="R26" s="13" t="s">
        <v>40</v>
      </c>
      <c r="S26" s="13" t="s">
        <v>40</v>
      </c>
      <c r="T26" s="13" t="s">
        <v>175</v>
      </c>
      <c r="U26" s="13" t="s">
        <v>185</v>
      </c>
      <c r="V26" s="12">
        <v>25</v>
      </c>
      <c r="W26" s="12">
        <v>25</v>
      </c>
      <c r="X26" s="14" t="s">
        <v>177</v>
      </c>
      <c r="Y26" s="14" t="s">
        <v>178</v>
      </c>
      <c r="Z26" s="36" t="s">
        <v>179</v>
      </c>
      <c r="AA26" s="12" t="s">
        <v>41</v>
      </c>
      <c r="AB26" s="13" t="s">
        <v>180</v>
      </c>
    </row>
    <row r="27" s="2" customFormat="1" ht="43.2" spans="1:28">
      <c r="A27" s="12">
        <f t="shared" ref="A27:A36" si="2">ROW()-5</f>
        <v>22</v>
      </c>
      <c r="B27" s="13" t="s">
        <v>186</v>
      </c>
      <c r="C27" s="12" t="s">
        <v>187</v>
      </c>
      <c r="D27" s="14" t="s">
        <v>182</v>
      </c>
      <c r="E27" s="14" t="s">
        <v>182</v>
      </c>
      <c r="F27" s="12" t="s">
        <v>172</v>
      </c>
      <c r="G27" s="13" t="s">
        <v>183</v>
      </c>
      <c r="H27" s="13" t="s">
        <v>188</v>
      </c>
      <c r="I27" s="12">
        <v>2.5</v>
      </c>
      <c r="J27" s="12">
        <v>2.5</v>
      </c>
      <c r="K27" s="12">
        <v>0</v>
      </c>
      <c r="L27" s="12">
        <v>2025</v>
      </c>
      <c r="M27" s="13" t="s">
        <v>40</v>
      </c>
      <c r="N27" s="13" t="s">
        <v>41</v>
      </c>
      <c r="O27" s="13" t="s">
        <v>41</v>
      </c>
      <c r="P27" s="13" t="s">
        <v>40</v>
      </c>
      <c r="Q27" s="13" t="s">
        <v>40</v>
      </c>
      <c r="R27" s="13" t="s">
        <v>40</v>
      </c>
      <c r="S27" s="13" t="s">
        <v>40</v>
      </c>
      <c r="T27" s="13" t="s">
        <v>175</v>
      </c>
      <c r="U27" s="13" t="s">
        <v>189</v>
      </c>
      <c r="V27" s="12">
        <v>10</v>
      </c>
      <c r="W27" s="12">
        <v>10</v>
      </c>
      <c r="X27" s="14" t="s">
        <v>177</v>
      </c>
      <c r="Y27" s="14" t="s">
        <v>178</v>
      </c>
      <c r="Z27" s="36" t="s">
        <v>179</v>
      </c>
      <c r="AA27" s="12" t="s">
        <v>41</v>
      </c>
      <c r="AB27" s="13" t="s">
        <v>180</v>
      </c>
    </row>
    <row r="28" s="2" customFormat="1" ht="57.6" spans="1:28">
      <c r="A28" s="12">
        <f t="shared" si="2"/>
        <v>23</v>
      </c>
      <c r="B28" s="13" t="s">
        <v>190</v>
      </c>
      <c r="C28" s="14" t="s">
        <v>77</v>
      </c>
      <c r="D28" s="14" t="s">
        <v>182</v>
      </c>
      <c r="E28" s="12" t="s">
        <v>191</v>
      </c>
      <c r="F28" s="12" t="s">
        <v>172</v>
      </c>
      <c r="G28" s="13" t="s">
        <v>183</v>
      </c>
      <c r="H28" s="13" t="s">
        <v>192</v>
      </c>
      <c r="I28" s="12">
        <v>5.5</v>
      </c>
      <c r="J28" s="12">
        <v>5.5</v>
      </c>
      <c r="K28" s="12">
        <v>0</v>
      </c>
      <c r="L28" s="12">
        <v>2025</v>
      </c>
      <c r="M28" s="13" t="s">
        <v>40</v>
      </c>
      <c r="N28" s="13" t="s">
        <v>41</v>
      </c>
      <c r="O28" s="13" t="s">
        <v>41</v>
      </c>
      <c r="P28" s="13" t="s">
        <v>40</v>
      </c>
      <c r="Q28" s="13" t="s">
        <v>40</v>
      </c>
      <c r="R28" s="13" t="s">
        <v>40</v>
      </c>
      <c r="S28" s="13" t="s">
        <v>40</v>
      </c>
      <c r="T28" s="13" t="s">
        <v>175</v>
      </c>
      <c r="U28" s="13" t="s">
        <v>193</v>
      </c>
      <c r="V28" s="12">
        <v>110</v>
      </c>
      <c r="W28" s="14">
        <v>110</v>
      </c>
      <c r="X28" s="14" t="s">
        <v>177</v>
      </c>
      <c r="Y28" s="14" t="s">
        <v>178</v>
      </c>
      <c r="Z28" s="36" t="s">
        <v>179</v>
      </c>
      <c r="AA28" s="12" t="s">
        <v>41</v>
      </c>
      <c r="AB28" s="13" t="s">
        <v>180</v>
      </c>
    </row>
    <row r="29" s="2" customFormat="1" ht="100.8" spans="1:28">
      <c r="A29" s="12">
        <f t="shared" si="2"/>
        <v>24</v>
      </c>
      <c r="B29" s="13" t="s">
        <v>194</v>
      </c>
      <c r="C29" s="14" t="s">
        <v>169</v>
      </c>
      <c r="D29" s="14" t="s">
        <v>170</v>
      </c>
      <c r="E29" s="13" t="s">
        <v>195</v>
      </c>
      <c r="F29" s="12" t="s">
        <v>172</v>
      </c>
      <c r="G29" s="13" t="s">
        <v>183</v>
      </c>
      <c r="H29" s="13" t="s">
        <v>196</v>
      </c>
      <c r="I29" s="12">
        <v>200</v>
      </c>
      <c r="J29" s="12">
        <v>200</v>
      </c>
      <c r="K29" s="12">
        <v>0</v>
      </c>
      <c r="L29" s="12">
        <v>2025</v>
      </c>
      <c r="M29" s="13" t="s">
        <v>40</v>
      </c>
      <c r="N29" s="13" t="s">
        <v>41</v>
      </c>
      <c r="O29" s="13" t="s">
        <v>41</v>
      </c>
      <c r="P29" s="13" t="s">
        <v>40</v>
      </c>
      <c r="Q29" s="13" t="s">
        <v>40</v>
      </c>
      <c r="R29" s="13" t="s">
        <v>40</v>
      </c>
      <c r="S29" s="13" t="s">
        <v>40</v>
      </c>
      <c r="T29" s="13" t="s">
        <v>197</v>
      </c>
      <c r="U29" s="13" t="s">
        <v>198</v>
      </c>
      <c r="V29" s="14">
        <v>776</v>
      </c>
      <c r="W29" s="14">
        <v>776</v>
      </c>
      <c r="X29" s="14" t="s">
        <v>177</v>
      </c>
      <c r="Y29" s="14" t="s">
        <v>178</v>
      </c>
      <c r="Z29" s="36" t="s">
        <v>179</v>
      </c>
      <c r="AA29" s="12" t="s">
        <v>41</v>
      </c>
      <c r="AB29" s="13" t="s">
        <v>199</v>
      </c>
    </row>
    <row r="30" s="2" customFormat="1" ht="57.6" spans="1:28">
      <c r="A30" s="12">
        <f t="shared" si="2"/>
        <v>25</v>
      </c>
      <c r="B30" s="21" t="s">
        <v>200</v>
      </c>
      <c r="C30" s="15" t="s">
        <v>201</v>
      </c>
      <c r="D30" s="15" t="s">
        <v>182</v>
      </c>
      <c r="E30" s="16" t="s">
        <v>182</v>
      </c>
      <c r="F30" s="22" t="s">
        <v>172</v>
      </c>
      <c r="G30" s="22" t="s">
        <v>202</v>
      </c>
      <c r="H30" s="19" t="s">
        <v>203</v>
      </c>
      <c r="I30" s="22">
        <v>40</v>
      </c>
      <c r="J30" s="22">
        <v>40</v>
      </c>
      <c r="K30" s="12">
        <v>0</v>
      </c>
      <c r="L30" s="22">
        <v>2025</v>
      </c>
      <c r="M30" s="13" t="s">
        <v>40</v>
      </c>
      <c r="N30" s="19" t="s">
        <v>41</v>
      </c>
      <c r="O30" s="19" t="s">
        <v>40</v>
      </c>
      <c r="P30" s="19" t="s">
        <v>40</v>
      </c>
      <c r="Q30" s="19" t="s">
        <v>40</v>
      </c>
      <c r="R30" s="19" t="s">
        <v>40</v>
      </c>
      <c r="S30" s="19" t="s">
        <v>40</v>
      </c>
      <c r="T30" s="19" t="s">
        <v>175</v>
      </c>
      <c r="U30" s="19" t="s">
        <v>204</v>
      </c>
      <c r="V30" s="22">
        <v>1870</v>
      </c>
      <c r="W30" s="22">
        <v>1870</v>
      </c>
      <c r="X30" s="29" t="s">
        <v>177</v>
      </c>
      <c r="Y30" s="29" t="s">
        <v>178</v>
      </c>
      <c r="Z30" s="37" t="s">
        <v>179</v>
      </c>
      <c r="AA30" s="22" t="s">
        <v>41</v>
      </c>
      <c r="AB30" s="13" t="s">
        <v>205</v>
      </c>
    </row>
    <row r="31" s="2" customFormat="1" ht="100.8" spans="1:28">
      <c r="A31" s="12">
        <f t="shared" si="2"/>
        <v>26</v>
      </c>
      <c r="B31" s="21" t="s">
        <v>206</v>
      </c>
      <c r="C31" s="15" t="s">
        <v>201</v>
      </c>
      <c r="D31" s="15" t="s">
        <v>182</v>
      </c>
      <c r="E31" s="16" t="s">
        <v>182</v>
      </c>
      <c r="F31" s="16" t="s">
        <v>172</v>
      </c>
      <c r="G31" s="16" t="s">
        <v>207</v>
      </c>
      <c r="H31" s="15" t="s">
        <v>208</v>
      </c>
      <c r="I31" s="16">
        <v>25</v>
      </c>
      <c r="J31" s="16">
        <v>25</v>
      </c>
      <c r="K31" s="12">
        <v>0</v>
      </c>
      <c r="L31" s="16">
        <v>2025</v>
      </c>
      <c r="M31" s="13" t="s">
        <v>40</v>
      </c>
      <c r="N31" s="15" t="s">
        <v>41</v>
      </c>
      <c r="O31" s="15" t="s">
        <v>40</v>
      </c>
      <c r="P31" s="15" t="s">
        <v>40</v>
      </c>
      <c r="Q31" s="15" t="s">
        <v>40</v>
      </c>
      <c r="R31" s="15" t="s">
        <v>40</v>
      </c>
      <c r="S31" s="15" t="s">
        <v>40</v>
      </c>
      <c r="T31" s="15" t="s">
        <v>175</v>
      </c>
      <c r="U31" s="15" t="s">
        <v>209</v>
      </c>
      <c r="V31" s="16">
        <v>187</v>
      </c>
      <c r="W31" s="16">
        <v>187</v>
      </c>
      <c r="X31" s="30" t="s">
        <v>177</v>
      </c>
      <c r="Y31" s="30" t="s">
        <v>178</v>
      </c>
      <c r="Z31" s="38" t="s">
        <v>179</v>
      </c>
      <c r="AA31" s="16" t="s">
        <v>41</v>
      </c>
      <c r="AB31" s="13" t="s">
        <v>205</v>
      </c>
    </row>
    <row r="32" s="2" customFormat="1" ht="158.4" spans="1:28">
      <c r="A32" s="12">
        <f t="shared" si="2"/>
        <v>27</v>
      </c>
      <c r="B32" s="13" t="s">
        <v>210</v>
      </c>
      <c r="C32" s="13" t="s">
        <v>35</v>
      </c>
      <c r="D32" s="13" t="s">
        <v>211</v>
      </c>
      <c r="E32" s="13" t="s">
        <v>212</v>
      </c>
      <c r="F32" s="13" t="s">
        <v>213</v>
      </c>
      <c r="G32" s="13" t="s">
        <v>183</v>
      </c>
      <c r="H32" s="13" t="s">
        <v>214</v>
      </c>
      <c r="I32" s="13">
        <v>300</v>
      </c>
      <c r="J32" s="13">
        <v>300</v>
      </c>
      <c r="K32" s="12">
        <v>0</v>
      </c>
      <c r="L32" s="13">
        <v>2025</v>
      </c>
      <c r="M32" s="13" t="s">
        <v>40</v>
      </c>
      <c r="N32" s="13" t="s">
        <v>41</v>
      </c>
      <c r="O32" s="13" t="s">
        <v>41</v>
      </c>
      <c r="P32" s="13" t="s">
        <v>40</v>
      </c>
      <c r="Q32" s="13" t="s">
        <v>40</v>
      </c>
      <c r="R32" s="13" t="s">
        <v>40</v>
      </c>
      <c r="S32" s="13" t="s">
        <v>40</v>
      </c>
      <c r="T32" s="13" t="s">
        <v>215</v>
      </c>
      <c r="U32" s="13" t="s">
        <v>216</v>
      </c>
      <c r="V32" s="13">
        <v>1543</v>
      </c>
      <c r="W32" s="13">
        <v>1543</v>
      </c>
      <c r="X32" s="13" t="s">
        <v>217</v>
      </c>
      <c r="Y32" s="13" t="s">
        <v>218</v>
      </c>
      <c r="Z32" s="13">
        <v>18585066495</v>
      </c>
      <c r="AA32" s="13" t="s">
        <v>41</v>
      </c>
      <c r="AB32" s="35"/>
    </row>
    <row r="33" s="2" customFormat="1" ht="144" spans="1:28">
      <c r="A33" s="12">
        <f t="shared" ref="A33:A42" si="3">ROW()-5</f>
        <v>28</v>
      </c>
      <c r="B33" s="13" t="s">
        <v>219</v>
      </c>
      <c r="C33" s="23" t="s">
        <v>77</v>
      </c>
      <c r="D33" s="23" t="s">
        <v>220</v>
      </c>
      <c r="E33" s="23" t="s">
        <v>220</v>
      </c>
      <c r="F33" s="23" t="s">
        <v>213</v>
      </c>
      <c r="G33" s="23" t="s">
        <v>183</v>
      </c>
      <c r="H33" s="13" t="s">
        <v>221</v>
      </c>
      <c r="I33" s="23">
        <v>11.04</v>
      </c>
      <c r="J33" s="23">
        <v>11.04</v>
      </c>
      <c r="K33" s="12">
        <v>0</v>
      </c>
      <c r="L33" s="23">
        <v>2025</v>
      </c>
      <c r="M33" s="23" t="s">
        <v>40</v>
      </c>
      <c r="N33" s="23" t="s">
        <v>41</v>
      </c>
      <c r="O33" s="23" t="s">
        <v>41</v>
      </c>
      <c r="P33" s="23" t="s">
        <v>40</v>
      </c>
      <c r="Q33" s="23" t="s">
        <v>40</v>
      </c>
      <c r="R33" s="23" t="s">
        <v>40</v>
      </c>
      <c r="S33" s="13" t="s">
        <v>40</v>
      </c>
      <c r="T33" s="23" t="s">
        <v>222</v>
      </c>
      <c r="U33" s="23" t="s">
        <v>223</v>
      </c>
      <c r="V33" s="23">
        <v>20</v>
      </c>
      <c r="W33" s="23">
        <v>20</v>
      </c>
      <c r="X33" s="13" t="s">
        <v>217</v>
      </c>
      <c r="Y33" s="13" t="s">
        <v>218</v>
      </c>
      <c r="Z33" s="13">
        <v>18585066495</v>
      </c>
      <c r="AA33" s="13" t="s">
        <v>41</v>
      </c>
      <c r="AB33" s="35"/>
    </row>
    <row r="34" s="2" customFormat="1" ht="72" spans="1:28">
      <c r="A34" s="12">
        <f t="shared" si="3"/>
        <v>29</v>
      </c>
      <c r="B34" s="13" t="s">
        <v>224</v>
      </c>
      <c r="C34" s="23" t="s">
        <v>225</v>
      </c>
      <c r="D34" s="23" t="s">
        <v>226</v>
      </c>
      <c r="E34" s="23" t="s">
        <v>147</v>
      </c>
      <c r="F34" s="23" t="s">
        <v>213</v>
      </c>
      <c r="G34" s="23" t="s">
        <v>183</v>
      </c>
      <c r="H34" s="13" t="s">
        <v>227</v>
      </c>
      <c r="I34" s="13">
        <v>2.35</v>
      </c>
      <c r="J34" s="13">
        <v>2.35</v>
      </c>
      <c r="K34" s="12">
        <v>0</v>
      </c>
      <c r="L34" s="23">
        <v>2025</v>
      </c>
      <c r="M34" s="13" t="s">
        <v>41</v>
      </c>
      <c r="N34" s="13" t="s">
        <v>41</v>
      </c>
      <c r="O34" s="13" t="s">
        <v>41</v>
      </c>
      <c r="P34" s="23" t="s">
        <v>40</v>
      </c>
      <c r="Q34" s="23" t="s">
        <v>40</v>
      </c>
      <c r="R34" s="23" t="s">
        <v>40</v>
      </c>
      <c r="S34" s="13" t="s">
        <v>40</v>
      </c>
      <c r="T34" s="13" t="s">
        <v>228</v>
      </c>
      <c r="U34" s="13" t="s">
        <v>229</v>
      </c>
      <c r="V34" s="13">
        <v>11</v>
      </c>
      <c r="W34" s="13">
        <v>11</v>
      </c>
      <c r="X34" s="13" t="s">
        <v>230</v>
      </c>
      <c r="Y34" s="13" t="s">
        <v>218</v>
      </c>
      <c r="Z34" s="13">
        <v>18585066495</v>
      </c>
      <c r="AA34" s="13" t="s">
        <v>41</v>
      </c>
      <c r="AB34" s="35"/>
    </row>
    <row r="35" s="2" customFormat="1" ht="57.6" spans="1:28">
      <c r="A35" s="12">
        <f t="shared" si="3"/>
        <v>30</v>
      </c>
      <c r="B35" s="13" t="s">
        <v>231</v>
      </c>
      <c r="C35" s="23" t="s">
        <v>77</v>
      </c>
      <c r="D35" s="23" t="s">
        <v>153</v>
      </c>
      <c r="E35" s="23" t="s">
        <v>191</v>
      </c>
      <c r="F35" s="23" t="s">
        <v>213</v>
      </c>
      <c r="G35" s="23" t="s">
        <v>183</v>
      </c>
      <c r="H35" s="13" t="s">
        <v>232</v>
      </c>
      <c r="I35" s="13">
        <v>19</v>
      </c>
      <c r="J35" s="13">
        <v>19</v>
      </c>
      <c r="K35" s="12">
        <v>0</v>
      </c>
      <c r="L35" s="23">
        <v>2025</v>
      </c>
      <c r="M35" s="23" t="s">
        <v>40</v>
      </c>
      <c r="N35" s="13" t="s">
        <v>41</v>
      </c>
      <c r="O35" s="13" t="s">
        <v>41</v>
      </c>
      <c r="P35" s="23" t="s">
        <v>40</v>
      </c>
      <c r="Q35" s="23" t="s">
        <v>40</v>
      </c>
      <c r="R35" s="23" t="s">
        <v>40</v>
      </c>
      <c r="S35" s="13" t="s">
        <v>40</v>
      </c>
      <c r="T35" s="13" t="s">
        <v>233</v>
      </c>
      <c r="U35" s="13" t="s">
        <v>234</v>
      </c>
      <c r="V35" s="13">
        <v>380</v>
      </c>
      <c r="W35" s="13">
        <v>300</v>
      </c>
      <c r="X35" s="13" t="s">
        <v>230</v>
      </c>
      <c r="Y35" s="13" t="s">
        <v>218</v>
      </c>
      <c r="Z35" s="13">
        <v>18585066495</v>
      </c>
      <c r="AA35" s="13" t="s">
        <v>41</v>
      </c>
      <c r="AB35" s="35"/>
    </row>
    <row r="36" s="2" customFormat="1" ht="28.8" spans="1:28">
      <c r="A36" s="12">
        <f t="shared" si="3"/>
        <v>31</v>
      </c>
      <c r="B36" s="13" t="s">
        <v>235</v>
      </c>
      <c r="C36" s="13" t="s">
        <v>35</v>
      </c>
      <c r="D36" s="13"/>
      <c r="E36" s="13"/>
      <c r="F36" s="23" t="s">
        <v>213</v>
      </c>
      <c r="G36" s="13" t="s">
        <v>183</v>
      </c>
      <c r="H36" s="13" t="s">
        <v>236</v>
      </c>
      <c r="I36" s="12">
        <v>6.5</v>
      </c>
      <c r="J36" s="12">
        <v>6.5</v>
      </c>
      <c r="K36" s="12">
        <v>0</v>
      </c>
      <c r="L36" s="12">
        <v>2025</v>
      </c>
      <c r="M36" s="13" t="s">
        <v>40</v>
      </c>
      <c r="N36" s="13" t="s">
        <v>41</v>
      </c>
      <c r="O36" s="13" t="s">
        <v>41</v>
      </c>
      <c r="P36" s="13" t="s">
        <v>40</v>
      </c>
      <c r="Q36" s="13" t="s">
        <v>40</v>
      </c>
      <c r="R36" s="13" t="s">
        <v>40</v>
      </c>
      <c r="S36" s="13" t="s">
        <v>40</v>
      </c>
      <c r="T36" s="13" t="s">
        <v>175</v>
      </c>
      <c r="U36" s="13" t="s">
        <v>237</v>
      </c>
      <c r="V36" s="13">
        <v>180</v>
      </c>
      <c r="W36" s="13">
        <v>180</v>
      </c>
      <c r="X36" s="13" t="s">
        <v>230</v>
      </c>
      <c r="Y36" s="13" t="s">
        <v>218</v>
      </c>
      <c r="Z36" s="13">
        <v>18585066495</v>
      </c>
      <c r="AA36" s="13" t="s">
        <v>41</v>
      </c>
      <c r="AB36" s="35"/>
    </row>
    <row r="37" s="2" customFormat="1" ht="115.2" spans="1:28">
      <c r="A37" s="12">
        <f t="shared" si="3"/>
        <v>32</v>
      </c>
      <c r="B37" s="13" t="s">
        <v>238</v>
      </c>
      <c r="C37" s="13" t="s">
        <v>35</v>
      </c>
      <c r="D37" s="13" t="s">
        <v>211</v>
      </c>
      <c r="E37" s="13" t="s">
        <v>239</v>
      </c>
      <c r="F37" s="13" t="s">
        <v>213</v>
      </c>
      <c r="G37" s="13" t="s">
        <v>240</v>
      </c>
      <c r="H37" s="13" t="s">
        <v>241</v>
      </c>
      <c r="I37" s="13">
        <v>100</v>
      </c>
      <c r="J37" s="13">
        <v>100</v>
      </c>
      <c r="K37" s="12">
        <v>0</v>
      </c>
      <c r="L37" s="13">
        <v>2025</v>
      </c>
      <c r="M37" s="13" t="s">
        <v>40</v>
      </c>
      <c r="N37" s="13" t="s">
        <v>40</v>
      </c>
      <c r="O37" s="13" t="s">
        <v>40</v>
      </c>
      <c r="P37" s="13" t="s">
        <v>41</v>
      </c>
      <c r="Q37" s="13" t="s">
        <v>40</v>
      </c>
      <c r="R37" s="13" t="s">
        <v>41</v>
      </c>
      <c r="S37" s="13" t="s">
        <v>41</v>
      </c>
      <c r="T37" s="13" t="s">
        <v>242</v>
      </c>
      <c r="U37" s="13" t="s">
        <v>243</v>
      </c>
      <c r="V37" s="13">
        <v>2709</v>
      </c>
      <c r="W37" s="13">
        <v>53</v>
      </c>
      <c r="X37" s="13" t="s">
        <v>230</v>
      </c>
      <c r="Y37" s="13" t="s">
        <v>218</v>
      </c>
      <c r="Z37" s="13">
        <v>18585066495</v>
      </c>
      <c r="AA37" s="13" t="s">
        <v>41</v>
      </c>
      <c r="AB37" s="35"/>
    </row>
    <row r="38" s="2" customFormat="1" ht="57.6" spans="1:28">
      <c r="A38" s="12">
        <f t="shared" si="3"/>
        <v>33</v>
      </c>
      <c r="B38" s="13" t="s">
        <v>244</v>
      </c>
      <c r="C38" s="13" t="s">
        <v>245</v>
      </c>
      <c r="D38" s="13" t="s">
        <v>246</v>
      </c>
      <c r="E38" s="12" t="s">
        <v>247</v>
      </c>
      <c r="F38" s="13" t="s">
        <v>213</v>
      </c>
      <c r="G38" s="13" t="s">
        <v>240</v>
      </c>
      <c r="H38" s="13" t="s">
        <v>248</v>
      </c>
      <c r="I38" s="12">
        <v>30</v>
      </c>
      <c r="J38" s="12">
        <v>30</v>
      </c>
      <c r="K38" s="12">
        <v>0</v>
      </c>
      <c r="L38" s="13">
        <v>2025</v>
      </c>
      <c r="M38" s="13" t="s">
        <v>40</v>
      </c>
      <c r="N38" s="13" t="s">
        <v>41</v>
      </c>
      <c r="O38" s="13" t="s">
        <v>40</v>
      </c>
      <c r="P38" s="12" t="s">
        <v>41</v>
      </c>
      <c r="Q38" s="13" t="s">
        <v>40</v>
      </c>
      <c r="R38" s="13" t="s">
        <v>41</v>
      </c>
      <c r="S38" s="13" t="s">
        <v>40</v>
      </c>
      <c r="T38" s="13" t="s">
        <v>249</v>
      </c>
      <c r="U38" s="13" t="s">
        <v>250</v>
      </c>
      <c r="V38" s="13">
        <v>2709</v>
      </c>
      <c r="W38" s="13">
        <v>53</v>
      </c>
      <c r="X38" s="13" t="s">
        <v>230</v>
      </c>
      <c r="Y38" s="13" t="s">
        <v>218</v>
      </c>
      <c r="Z38" s="13">
        <v>18585066495</v>
      </c>
      <c r="AA38" s="13" t="s">
        <v>41</v>
      </c>
      <c r="AB38" s="35"/>
    </row>
    <row r="39" s="2" customFormat="1" ht="57.6" spans="1:28">
      <c r="A39" s="12">
        <f t="shared" si="3"/>
        <v>34</v>
      </c>
      <c r="B39" s="13" t="s">
        <v>251</v>
      </c>
      <c r="C39" s="13" t="s">
        <v>245</v>
      </c>
      <c r="D39" s="13" t="s">
        <v>246</v>
      </c>
      <c r="E39" s="13" t="s">
        <v>252</v>
      </c>
      <c r="F39" s="13" t="s">
        <v>213</v>
      </c>
      <c r="G39" s="13" t="s">
        <v>253</v>
      </c>
      <c r="H39" s="13" t="s">
        <v>254</v>
      </c>
      <c r="I39" s="13">
        <v>65</v>
      </c>
      <c r="J39" s="13">
        <v>65</v>
      </c>
      <c r="K39" s="12">
        <v>0</v>
      </c>
      <c r="L39" s="13">
        <v>2025</v>
      </c>
      <c r="M39" s="13" t="s">
        <v>40</v>
      </c>
      <c r="N39" s="13" t="s">
        <v>41</v>
      </c>
      <c r="O39" s="13" t="s">
        <v>40</v>
      </c>
      <c r="P39" s="13" t="s">
        <v>41</v>
      </c>
      <c r="Q39" s="13" t="s">
        <v>40</v>
      </c>
      <c r="R39" s="13" t="s">
        <v>41</v>
      </c>
      <c r="S39" s="13" t="s">
        <v>40</v>
      </c>
      <c r="T39" s="13" t="s">
        <v>255</v>
      </c>
      <c r="U39" s="13" t="s">
        <v>256</v>
      </c>
      <c r="V39" s="13">
        <v>1498</v>
      </c>
      <c r="W39" s="13">
        <v>50</v>
      </c>
      <c r="X39" s="13" t="s">
        <v>230</v>
      </c>
      <c r="Y39" s="13" t="s">
        <v>218</v>
      </c>
      <c r="Z39" s="13">
        <v>18585066495</v>
      </c>
      <c r="AA39" s="13" t="s">
        <v>41</v>
      </c>
      <c r="AB39" s="35"/>
    </row>
    <row r="40" s="2" customFormat="1" ht="72" spans="1:28">
      <c r="A40" s="12">
        <f t="shared" si="3"/>
        <v>35</v>
      </c>
      <c r="B40" s="23" t="s">
        <v>257</v>
      </c>
      <c r="C40" s="23" t="s">
        <v>245</v>
      </c>
      <c r="D40" s="23" t="s">
        <v>246</v>
      </c>
      <c r="E40" s="24" t="s">
        <v>258</v>
      </c>
      <c r="F40" s="24" t="s">
        <v>213</v>
      </c>
      <c r="G40" s="24" t="s">
        <v>259</v>
      </c>
      <c r="H40" s="23" t="s">
        <v>260</v>
      </c>
      <c r="I40" s="24">
        <v>30</v>
      </c>
      <c r="J40" s="24">
        <v>30</v>
      </c>
      <c r="K40" s="12">
        <v>0</v>
      </c>
      <c r="L40" s="13">
        <v>2025</v>
      </c>
      <c r="M40" s="13" t="s">
        <v>40</v>
      </c>
      <c r="N40" s="24" t="s">
        <v>41</v>
      </c>
      <c r="O40" s="24" t="s">
        <v>40</v>
      </c>
      <c r="P40" s="24" t="s">
        <v>41</v>
      </c>
      <c r="Q40" s="24" t="s">
        <v>40</v>
      </c>
      <c r="R40" s="24" t="s">
        <v>41</v>
      </c>
      <c r="S40" s="13" t="s">
        <v>40</v>
      </c>
      <c r="T40" s="23" t="s">
        <v>261</v>
      </c>
      <c r="U40" s="23" t="s">
        <v>262</v>
      </c>
      <c r="V40" s="13">
        <v>1280</v>
      </c>
      <c r="W40" s="13">
        <v>54</v>
      </c>
      <c r="X40" s="13" t="s">
        <v>230</v>
      </c>
      <c r="Y40" s="13" t="s">
        <v>218</v>
      </c>
      <c r="Z40" s="13">
        <v>18585066495</v>
      </c>
      <c r="AA40" s="13" t="s">
        <v>41</v>
      </c>
      <c r="AB40" s="35"/>
    </row>
    <row r="41" s="2" customFormat="1" ht="129.6" spans="1:28">
      <c r="A41" s="12">
        <f t="shared" si="3"/>
        <v>36</v>
      </c>
      <c r="B41" s="9" t="s">
        <v>263</v>
      </c>
      <c r="C41" s="19" t="s">
        <v>35</v>
      </c>
      <c r="D41" s="19" t="s">
        <v>98</v>
      </c>
      <c r="E41" s="19" t="s">
        <v>264</v>
      </c>
      <c r="F41" s="22" t="s">
        <v>213</v>
      </c>
      <c r="G41" s="22" t="s">
        <v>265</v>
      </c>
      <c r="H41" s="19" t="s">
        <v>266</v>
      </c>
      <c r="I41" s="22">
        <v>70</v>
      </c>
      <c r="J41" s="22">
        <v>70</v>
      </c>
      <c r="K41" s="12">
        <v>0</v>
      </c>
      <c r="L41" s="19" t="s">
        <v>39</v>
      </c>
      <c r="M41" s="19" t="s">
        <v>40</v>
      </c>
      <c r="N41" s="19" t="s">
        <v>41</v>
      </c>
      <c r="O41" s="19" t="s">
        <v>40</v>
      </c>
      <c r="P41" s="19" t="s">
        <v>40</v>
      </c>
      <c r="Q41" s="19" t="s">
        <v>40</v>
      </c>
      <c r="R41" s="19" t="s">
        <v>40</v>
      </c>
      <c r="S41" s="19" t="s">
        <v>40</v>
      </c>
      <c r="T41" s="19" t="s">
        <v>267</v>
      </c>
      <c r="U41" s="19" t="s">
        <v>268</v>
      </c>
      <c r="V41" s="12">
        <v>1047</v>
      </c>
      <c r="W41" s="12">
        <v>205</v>
      </c>
      <c r="X41" s="19" t="s">
        <v>230</v>
      </c>
      <c r="Y41" s="19" t="s">
        <v>218</v>
      </c>
      <c r="Z41" s="19">
        <v>18585066495</v>
      </c>
      <c r="AA41" s="19" t="s">
        <v>41</v>
      </c>
      <c r="AB41" s="35"/>
    </row>
    <row r="42" ht="57.6" spans="1:28">
      <c r="A42" s="12">
        <f t="shared" si="3"/>
        <v>37</v>
      </c>
      <c r="B42" s="13" t="s">
        <v>269</v>
      </c>
      <c r="C42" s="13" t="s">
        <v>35</v>
      </c>
      <c r="D42" s="13" t="s">
        <v>98</v>
      </c>
      <c r="E42" s="13" t="s">
        <v>270</v>
      </c>
      <c r="F42" s="12" t="s">
        <v>213</v>
      </c>
      <c r="G42" s="12" t="s">
        <v>271</v>
      </c>
      <c r="H42" s="13" t="s">
        <v>272</v>
      </c>
      <c r="I42" s="12">
        <v>70</v>
      </c>
      <c r="J42" s="12">
        <v>70</v>
      </c>
      <c r="K42" s="12">
        <v>0</v>
      </c>
      <c r="L42" s="13" t="s">
        <v>39</v>
      </c>
      <c r="M42" s="13" t="s">
        <v>40</v>
      </c>
      <c r="N42" s="13" t="s">
        <v>41</v>
      </c>
      <c r="O42" s="13" t="s">
        <v>40</v>
      </c>
      <c r="P42" s="13" t="s">
        <v>40</v>
      </c>
      <c r="Q42" s="13" t="s">
        <v>40</v>
      </c>
      <c r="R42" s="13" t="s">
        <v>40</v>
      </c>
      <c r="S42" s="13" t="s">
        <v>40</v>
      </c>
      <c r="T42" s="13" t="s">
        <v>273</v>
      </c>
      <c r="U42" s="13" t="s">
        <v>274</v>
      </c>
      <c r="V42" s="12">
        <v>804</v>
      </c>
      <c r="W42" s="12">
        <v>215</v>
      </c>
      <c r="X42" s="13" t="s">
        <v>230</v>
      </c>
      <c r="Y42" s="13" t="s">
        <v>218</v>
      </c>
      <c r="Z42" s="13">
        <v>18585066495</v>
      </c>
      <c r="AA42" s="13" t="s">
        <v>41</v>
      </c>
      <c r="AB42" s="35"/>
    </row>
  </sheetData>
  <autoFilter xmlns:etc="http://www.wps.cn/officeDocument/2017/etCustomData" ref="A4:AB42" etc:filterBottomFollowUsedRange="0">
    <extLst/>
  </autoFilter>
  <mergeCells count="27">
    <mergeCell ref="A1:AB1"/>
    <mergeCell ref="A2:AB2"/>
    <mergeCell ref="F3:G3"/>
    <mergeCell ref="J3:K3"/>
    <mergeCell ref="M3:N3"/>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 ref="Z3:Z4"/>
    <mergeCell ref="AA3:AA4"/>
    <mergeCell ref="AB3:AB4"/>
  </mergeCells>
  <dataValidations count="3">
    <dataValidation type="list" allowBlank="1" showInputMessage="1" showErrorMessage="1" sqref="D7:E7 E8 D26:E26 E27 D8:D10 D27:D29">
      <formula1>"种植养殖加工服务,休闲农业与乡村旅游,生态扶贫项目,其他"</formula1>
    </dataValidation>
    <dataValidation type="list" allowBlank="1" showInputMessage="1" showErrorMessage="1" sqref="C26 C28:C29">
      <formula1>"产业项目,就业项目,易地扶贫搬迁,公益岗位,教育扶贫,健康扶贫,危房改造,生活条件改善,综合保障性扶贫,村基础设施,村公共服务,金融扶贫,项目管理费,其他"</formula1>
    </dataValidation>
    <dataValidation type="list" allowBlank="1" showInputMessage="1" showErrorMessage="1" sqref="C6:C14">
      <formula1>"产业发展,就业项目,巩固三保障成果,乡村建设行动,乡村治理和精神文明建设,项目管理费,易地搬迁后扶,其他"</formula1>
    </dataValidation>
  </dataValidations>
  <pageMargins left="0.236111111111111" right="0.275" top="0.354166666666667" bottom="0.354166666666667" header="0.275" footer="0.196527777777778"/>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tccxfzj01</dc:creator>
  <cp:lastModifiedBy>lxj</cp:lastModifiedBy>
  <dcterms:created xsi:type="dcterms:W3CDTF">2024-12-10T09:10:00Z</dcterms:created>
  <dcterms:modified xsi:type="dcterms:W3CDTF">2025-04-16T06:51:39Z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CE911E8A54A743F9838E77AF2D354F49</vt:lpwstr>
  </property>
  <property fmtid="{D5CDD505-2E9C-101B-9397-08002B2CF9AE}" pid="3" name="KSOProductBuildVer">
    <vt:lpwstr>2052-12.1.0.20784</vt:lpwstr>
  </property>
</Properties>
</file>